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0" yWindow="456" windowWidth="25596" windowHeight="14424" tabRatio="500"/>
  </bookViews>
  <sheets>
    <sheet name="Contents" sheetId="2" r:id="rId1"/>
    <sheet name="Metadata" sheetId="7" r:id="rId2"/>
    <sheet name="2% per year" sheetId="1" r:id="rId3"/>
    <sheet name="5% per year" sheetId="3" r:id="rId4"/>
    <sheet name="2% and sudden increase" sheetId="6" r:id="rId5"/>
  </sheet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13" i="6" l="1"/>
  <c r="C13" i="6" s="1"/>
  <c r="B12" i="6" s="1"/>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12" i="6"/>
  <c r="C14" i="6" l="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C43" i="6" s="1"/>
  <c r="C44" i="6" s="1"/>
  <c r="C45" i="6" s="1"/>
  <c r="C46" i="6" s="1"/>
  <c r="C47" i="6" s="1"/>
  <c r="C48" i="6" s="1"/>
  <c r="C49" i="6" s="1"/>
  <c r="C50" i="6" s="1"/>
  <c r="C51" i="6" s="1"/>
  <c r="C52" i="6" s="1"/>
  <c r="C53" i="6" s="1"/>
  <c r="C54" i="6" s="1"/>
  <c r="C55" i="6" s="1"/>
  <c r="C56" i="6" s="1"/>
  <c r="C57" i="6" s="1"/>
  <c r="C58" i="6" s="1"/>
  <c r="C59" i="6" s="1"/>
  <c r="C60" i="6" s="1"/>
  <c r="C61" i="6" s="1"/>
  <c r="C62" i="6" s="1"/>
  <c r="C63" i="6" s="1"/>
  <c r="C64" i="6" s="1"/>
  <c r="C65" i="6" s="1"/>
  <c r="C66" i="6" s="1"/>
  <c r="C67" i="6" s="1"/>
  <c r="C68" i="6" s="1"/>
  <c r="C69" i="6" s="1"/>
  <c r="C70" i="6" s="1"/>
  <c r="C71" i="6" s="1"/>
  <c r="C11" i="3"/>
  <c r="C12" i="3" s="1"/>
  <c r="B13" i="6" l="1"/>
  <c r="C72" i="6"/>
  <c r="C73" i="6" s="1"/>
  <c r="B14" i="6"/>
  <c r="B11" i="3"/>
  <c r="C13" i="3"/>
  <c r="B10" i="3"/>
  <c r="C11" i="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74" i="6" l="1"/>
  <c r="C75" i="6" s="1"/>
  <c r="C76" i="6" s="1"/>
  <c r="C77" i="6" s="1"/>
  <c r="C78" i="6" s="1"/>
  <c r="C79" i="6" s="1"/>
  <c r="C80" i="6" s="1"/>
  <c r="C81" i="6" s="1"/>
  <c r="C82" i="6" s="1"/>
  <c r="C83" i="6" s="1"/>
  <c r="B72" i="6"/>
  <c r="B15" i="6"/>
  <c r="C14" i="3"/>
  <c r="B12" i="3"/>
  <c r="B12" i="1"/>
  <c r="B11" i="1"/>
  <c r="B10" i="1"/>
  <c r="B16" i="6" l="1"/>
  <c r="B13" i="3"/>
  <c r="C15" i="3"/>
  <c r="B13" i="1"/>
  <c r="B17" i="6" l="1"/>
  <c r="C16" i="3"/>
  <c r="B14" i="3"/>
  <c r="B14" i="1"/>
  <c r="B18" i="6" l="1"/>
  <c r="B15" i="3"/>
  <c r="C17" i="3"/>
  <c r="B15" i="1"/>
  <c r="B19" i="6" l="1"/>
  <c r="C18" i="3"/>
  <c r="B16" i="3"/>
  <c r="B16" i="1"/>
  <c r="B20" i="6" l="1"/>
  <c r="B17" i="3"/>
  <c r="C19" i="3"/>
  <c r="B17" i="1"/>
  <c r="B21" i="6" l="1"/>
  <c r="C20" i="3"/>
  <c r="B18" i="3"/>
  <c r="B18" i="1"/>
  <c r="B22" i="6" l="1"/>
  <c r="B19" i="3"/>
  <c r="C21" i="3"/>
  <c r="B19" i="1"/>
  <c r="B23" i="6" l="1"/>
  <c r="C22" i="3"/>
  <c r="B20" i="3"/>
  <c r="B20" i="1"/>
  <c r="B24" i="6" l="1"/>
  <c r="C23" i="3"/>
  <c r="B21" i="3"/>
  <c r="B21" i="1"/>
  <c r="B25" i="6" l="1"/>
  <c r="C24" i="3"/>
  <c r="B22" i="3"/>
  <c r="B22" i="1"/>
  <c r="B26" i="6" l="1"/>
  <c r="B23" i="3"/>
  <c r="C25" i="3"/>
  <c r="B23" i="1"/>
  <c r="B27" i="6" l="1"/>
  <c r="C26" i="3"/>
  <c r="B24" i="3"/>
  <c r="B24" i="1"/>
  <c r="B28" i="6" l="1"/>
  <c r="C27" i="3"/>
  <c r="B25" i="3"/>
  <c r="B25" i="1"/>
  <c r="B29" i="6" l="1"/>
  <c r="C28" i="3"/>
  <c r="B26" i="3"/>
  <c r="B26" i="1"/>
  <c r="B30" i="6" l="1"/>
  <c r="B27" i="3"/>
  <c r="C29" i="3"/>
  <c r="B27" i="1"/>
  <c r="B31" i="6" l="1"/>
  <c r="C30" i="3"/>
  <c r="B28" i="3"/>
  <c r="B28" i="1"/>
  <c r="B32" i="6" l="1"/>
  <c r="C31" i="3"/>
  <c r="B29" i="3"/>
  <c r="B29" i="1"/>
  <c r="B33" i="6" l="1"/>
  <c r="C32" i="3"/>
  <c r="B30" i="3"/>
  <c r="B30" i="1"/>
  <c r="B34" i="6" l="1"/>
  <c r="B31" i="3"/>
  <c r="C33" i="3"/>
  <c r="B31" i="1"/>
  <c r="B35" i="6" l="1"/>
  <c r="C34" i="3"/>
  <c r="B32" i="3"/>
  <c r="B32" i="1"/>
  <c r="B36" i="6" l="1"/>
  <c r="C35" i="3"/>
  <c r="B33" i="3"/>
  <c r="B33" i="1"/>
  <c r="B37" i="6" l="1"/>
  <c r="C36" i="3"/>
  <c r="B34" i="3"/>
  <c r="B34" i="1"/>
  <c r="B38" i="6" l="1"/>
  <c r="B35" i="3"/>
  <c r="C37" i="3"/>
  <c r="B35" i="1"/>
  <c r="B39" i="6" l="1"/>
  <c r="C38" i="3"/>
  <c r="B36" i="3"/>
  <c r="B36" i="1"/>
  <c r="B40" i="6" l="1"/>
  <c r="C39" i="3"/>
  <c r="B37" i="3"/>
  <c r="B37" i="1"/>
  <c r="B41" i="6" l="1"/>
  <c r="C40" i="3"/>
  <c r="B38" i="3"/>
  <c r="B38" i="1"/>
  <c r="B42" i="6" l="1"/>
  <c r="B39" i="3"/>
  <c r="C41" i="3"/>
  <c r="B39" i="1"/>
  <c r="B43" i="6" l="1"/>
  <c r="C42" i="3"/>
  <c r="B40" i="3"/>
  <c r="B40" i="1"/>
  <c r="B44" i="6" l="1"/>
  <c r="B41" i="3"/>
  <c r="C43" i="3"/>
  <c r="B41" i="1"/>
  <c r="B45" i="6" l="1"/>
  <c r="C44" i="3"/>
  <c r="B42" i="3"/>
  <c r="B42" i="1"/>
  <c r="B46" i="6" l="1"/>
  <c r="B43" i="3"/>
  <c r="C45" i="3"/>
  <c r="B43" i="1"/>
  <c r="B47" i="6" l="1"/>
  <c r="C46" i="3"/>
  <c r="B44" i="3"/>
  <c r="B44" i="1"/>
  <c r="B48" i="6" l="1"/>
  <c r="B45" i="3"/>
  <c r="C47" i="3"/>
  <c r="B45" i="1"/>
  <c r="B49" i="6" l="1"/>
  <c r="C48" i="3"/>
  <c r="B46" i="3"/>
  <c r="B46" i="1"/>
  <c r="B50" i="6" l="1"/>
  <c r="B47" i="3"/>
  <c r="C49" i="3"/>
  <c r="B47" i="1"/>
  <c r="B51" i="6" l="1"/>
  <c r="C50" i="3"/>
  <c r="B48" i="3"/>
  <c r="B48" i="1"/>
  <c r="B52" i="6" l="1"/>
  <c r="B49" i="3"/>
  <c r="C51" i="3"/>
  <c r="B49" i="1"/>
  <c r="B53" i="6" l="1"/>
  <c r="C52" i="3"/>
  <c r="B50" i="3"/>
  <c r="B50" i="1"/>
  <c r="B54" i="6" l="1"/>
  <c r="B51" i="3"/>
  <c r="C53" i="3"/>
  <c r="B51" i="1"/>
  <c r="B55" i="6" l="1"/>
  <c r="C54" i="3"/>
  <c r="B52" i="3"/>
  <c r="B52" i="1"/>
  <c r="B56" i="6" l="1"/>
  <c r="B53" i="3"/>
  <c r="C55" i="3"/>
  <c r="B53" i="1"/>
  <c r="B57" i="6" l="1"/>
  <c r="C56" i="3"/>
  <c r="B54" i="3"/>
  <c r="B54" i="1"/>
  <c r="B58" i="6" l="1"/>
  <c r="B55" i="3"/>
  <c r="C57" i="3"/>
  <c r="B55" i="1"/>
  <c r="B59" i="6" l="1"/>
  <c r="C58" i="3"/>
  <c r="B56" i="3"/>
  <c r="B56" i="1"/>
  <c r="B60" i="6" l="1"/>
  <c r="B57" i="3"/>
  <c r="C59" i="3"/>
  <c r="B57" i="1"/>
  <c r="B61" i="6" l="1"/>
  <c r="C60" i="3"/>
  <c r="B58" i="3"/>
  <c r="B58" i="1"/>
  <c r="B62" i="6" l="1"/>
  <c r="B59" i="3"/>
  <c r="C61" i="3"/>
  <c r="B59" i="1"/>
  <c r="B63" i="6" l="1"/>
  <c r="C62" i="3"/>
  <c r="B60" i="3"/>
  <c r="B60" i="1"/>
  <c r="B64" i="6" l="1"/>
  <c r="B61" i="3"/>
  <c r="C63" i="3"/>
  <c r="B61" i="1"/>
  <c r="B65" i="6" l="1"/>
  <c r="C64" i="3"/>
  <c r="B62" i="3"/>
  <c r="B62" i="1"/>
  <c r="B66" i="6" l="1"/>
  <c r="B63" i="3"/>
  <c r="C65" i="3"/>
  <c r="B63" i="1"/>
  <c r="B67" i="6" l="1"/>
  <c r="C66" i="3"/>
  <c r="B64" i="3"/>
  <c r="B64" i="1"/>
  <c r="B68" i="6" l="1"/>
  <c r="B65" i="3"/>
  <c r="C67" i="3"/>
  <c r="B65" i="1"/>
  <c r="B69" i="6" l="1"/>
  <c r="C68" i="3"/>
  <c r="B66" i="3"/>
  <c r="B66" i="1"/>
  <c r="B70" i="6" l="1"/>
  <c r="B67" i="3"/>
  <c r="C69" i="3"/>
  <c r="B67" i="1"/>
  <c r="B71" i="6" l="1"/>
  <c r="C70" i="3"/>
  <c r="B68" i="3"/>
  <c r="B68" i="1"/>
  <c r="B69" i="3" l="1"/>
  <c r="C71" i="3"/>
  <c r="B69" i="1"/>
  <c r="B73" i="6" l="1"/>
  <c r="C72" i="3"/>
  <c r="B70" i="3"/>
  <c r="B70" i="1"/>
  <c r="B74" i="6" l="1"/>
  <c r="B71" i="3"/>
  <c r="C73" i="3"/>
  <c r="B71" i="1"/>
  <c r="B75" i="6" l="1"/>
  <c r="C74" i="3"/>
  <c r="B72" i="3"/>
  <c r="B72" i="1"/>
  <c r="B76" i="6" l="1"/>
  <c r="B73" i="3"/>
  <c r="C75" i="3"/>
  <c r="B73" i="1"/>
  <c r="B77" i="6" l="1"/>
  <c r="C76" i="3"/>
  <c r="B74" i="3"/>
  <c r="B74" i="1"/>
  <c r="B78" i="6" l="1"/>
  <c r="B75" i="3"/>
  <c r="C77" i="3"/>
  <c r="B75" i="1"/>
  <c r="B79" i="6" l="1"/>
  <c r="C78" i="3"/>
  <c r="B76" i="3"/>
  <c r="B76" i="1"/>
  <c r="B80" i="6" l="1"/>
  <c r="B77" i="3"/>
  <c r="C79" i="3"/>
  <c r="B77" i="1"/>
  <c r="B82" i="6" l="1"/>
  <c r="B81" i="6"/>
  <c r="C80" i="3"/>
  <c r="B78" i="3"/>
  <c r="B78" i="1"/>
  <c r="C81" i="3" l="1"/>
  <c r="B80" i="3" s="1"/>
  <c r="B79" i="3"/>
  <c r="B80" i="1"/>
  <c r="B79" i="1"/>
</calcChain>
</file>

<file path=xl/comments1.xml><?xml version="1.0" encoding="utf-8"?>
<comments xmlns="http://schemas.openxmlformats.org/spreadsheetml/2006/main">
  <authors>
    <author>edelweiss Shi</author>
  </authors>
  <commentList>
    <comment ref="B6" authorId="0" shapeId="0">
      <text>
        <r>
          <rPr>
            <sz val="10"/>
            <color indexed="81"/>
            <rFont val="Arial"/>
            <family val="2"/>
          </rPr>
          <t>You can alter this rate and see what changes</t>
        </r>
      </text>
    </comment>
    <comment ref="B9" authorId="0" shapeId="0">
      <text>
        <r>
          <rPr>
            <sz val="10"/>
            <color indexed="81"/>
            <rFont val="Arial"/>
            <family val="2"/>
          </rPr>
          <t xml:space="preserve">From the year before to year after, per year.
</t>
        </r>
      </text>
    </comment>
    <comment ref="C9" authorId="0" shapeId="0">
      <text>
        <r>
          <rPr>
            <sz val="10"/>
            <color indexed="81"/>
            <rFont val="Arial"/>
            <family val="2"/>
          </rPr>
          <t>=Number of total population the year before * (1+growth rate)</t>
        </r>
      </text>
    </comment>
    <comment ref="C10" authorId="0" shapeId="0">
      <text>
        <r>
          <rPr>
            <sz val="10"/>
            <color indexed="81"/>
            <rFont val="Arial"/>
            <family val="2"/>
          </rPr>
          <t>Starting number: 100 million</t>
        </r>
        <r>
          <rPr>
            <sz val="9"/>
            <color indexed="81"/>
            <rFont val="宋体"/>
            <family val="3"/>
            <charset val="134"/>
          </rPr>
          <t xml:space="preserve">
</t>
        </r>
      </text>
    </comment>
  </commentList>
</comments>
</file>

<file path=xl/comments2.xml><?xml version="1.0" encoding="utf-8"?>
<comments xmlns="http://schemas.openxmlformats.org/spreadsheetml/2006/main">
  <authors>
    <author>edelweiss Shi</author>
  </authors>
  <commentList>
    <comment ref="B6" authorId="0" shapeId="0">
      <text>
        <r>
          <rPr>
            <sz val="10"/>
            <color indexed="81"/>
            <rFont val="Arial"/>
            <family val="2"/>
          </rPr>
          <t>You can alter this rate and see what changes</t>
        </r>
      </text>
    </comment>
    <comment ref="B9" authorId="0" shapeId="0">
      <text>
        <r>
          <rPr>
            <sz val="10"/>
            <color indexed="81"/>
            <rFont val="Arial"/>
            <family val="2"/>
          </rPr>
          <t xml:space="preserve">From the year before to year after, per year.
</t>
        </r>
      </text>
    </comment>
    <comment ref="C9" authorId="0" shapeId="0">
      <text>
        <r>
          <rPr>
            <sz val="10"/>
            <color indexed="81"/>
            <rFont val="Arial"/>
            <family val="2"/>
          </rPr>
          <t>=Number of total population the year before * (1+growth rate)</t>
        </r>
      </text>
    </comment>
    <comment ref="C10" authorId="0" shapeId="0">
      <text>
        <r>
          <rPr>
            <sz val="10"/>
            <color indexed="81"/>
            <rFont val="Arial"/>
            <family val="2"/>
          </rPr>
          <t>Starting number: 100 million</t>
        </r>
        <r>
          <rPr>
            <sz val="9"/>
            <color indexed="81"/>
            <rFont val="宋体"/>
            <family val="3"/>
            <charset val="134"/>
          </rPr>
          <t xml:space="preserve">
</t>
        </r>
      </text>
    </comment>
  </commentList>
</comments>
</file>

<file path=xl/comments3.xml><?xml version="1.0" encoding="utf-8"?>
<comments xmlns="http://schemas.openxmlformats.org/spreadsheetml/2006/main">
  <authors>
    <author>edelweiss Shi</author>
  </authors>
  <commentList>
    <comment ref="B6" authorId="0" shapeId="0">
      <text>
        <r>
          <rPr>
            <sz val="10"/>
            <color indexed="81"/>
            <rFont val="Arial"/>
            <family val="2"/>
          </rPr>
          <t>You can alter this rate and see what changes</t>
        </r>
      </text>
    </comment>
    <comment ref="B7" authorId="0" shapeId="0">
      <text>
        <r>
          <rPr>
            <sz val="10"/>
            <color indexed="81"/>
            <rFont val="Arial"/>
            <family val="2"/>
          </rPr>
          <t>You can alter this rate and see what changes</t>
        </r>
      </text>
    </comment>
    <comment ref="B8" authorId="0" shapeId="0">
      <text>
        <r>
          <rPr>
            <sz val="10"/>
            <color indexed="81"/>
            <rFont val="Arial"/>
            <family val="2"/>
          </rPr>
          <t>You can alter this rate and see what changes</t>
        </r>
      </text>
    </comment>
    <comment ref="B11" authorId="0" shapeId="0">
      <text>
        <r>
          <rPr>
            <sz val="10"/>
            <color indexed="81"/>
            <rFont val="Arial"/>
            <family val="2"/>
          </rPr>
          <t xml:space="preserve">From the year before to year after, per year.
</t>
        </r>
      </text>
    </comment>
    <comment ref="C11" authorId="0" shapeId="0">
      <text>
        <r>
          <rPr>
            <sz val="10"/>
            <color indexed="81"/>
            <rFont val="Arial"/>
            <family val="2"/>
          </rPr>
          <t>=Number of total population the year before * (1+growth rate)+sudden increase</t>
        </r>
      </text>
    </comment>
    <comment ref="C12" authorId="0" shapeId="0">
      <text>
        <r>
          <rPr>
            <sz val="10"/>
            <color indexed="81"/>
            <rFont val="Arial"/>
            <family val="2"/>
          </rPr>
          <t>Starting number: 100 million</t>
        </r>
        <r>
          <rPr>
            <sz val="9"/>
            <color indexed="81"/>
            <rFont val="宋体"/>
            <family val="3"/>
            <charset val="134"/>
          </rPr>
          <t xml:space="preserve">
</t>
        </r>
      </text>
    </comment>
  </commentList>
</comments>
</file>

<file path=xl/sharedStrings.xml><?xml version="1.0" encoding="utf-8"?>
<sst xmlns="http://schemas.openxmlformats.org/spreadsheetml/2006/main" count="112" uniqueCount="36">
  <si>
    <t xml:space="preserve"> </t>
  </si>
  <si>
    <t>Label</t>
  </si>
  <si>
    <t>*1985*</t>
  </si>
  <si>
    <t>*2006*</t>
  </si>
  <si>
    <t>Contents</t>
    <phoneticPr fontId="3" type="noConversion"/>
  </si>
  <si>
    <t>Population of an imaginary country with constant acceleration</t>
    <phoneticPr fontId="3" type="noConversion"/>
  </si>
  <si>
    <t>Metadata</t>
    <phoneticPr fontId="3" type="noConversion"/>
  </si>
  <si>
    <t>http://www.dannydorling.org/</t>
  </si>
  <si>
    <t>Information about this file</t>
    <phoneticPr fontId="3" type="noConversion"/>
  </si>
  <si>
    <t>Source: An imaginary country. The data is created by starting with 100 million peole and adding 2% to that figure each year.</t>
    <phoneticPr fontId="3" type="noConversion"/>
  </si>
  <si>
    <t>Frequency: Yearly, End of period</t>
    <phoneticPr fontId="3" type="noConversion"/>
  </si>
  <si>
    <t>Constant growth rate:</t>
    <phoneticPr fontId="3" type="noConversion"/>
  </si>
  <si>
    <t>Observation date</t>
    <phoneticPr fontId="3" type="noConversion"/>
  </si>
  <si>
    <t>Total population and its absolute change of an imaginary country, at a constant 2% growth per year, 1950-2020, (million people)</t>
    <phoneticPr fontId="3" type="noConversion"/>
  </si>
  <si>
    <t>Total population and its absolute change of an imaginary country, at a constant 5% growth per year, 1950-2020, (million people)</t>
  </si>
  <si>
    <t>Total population and its absolute change of an imaginary country, at a constant 5% growth per year, 1950-2020, (million people)</t>
    <phoneticPr fontId="3" type="noConversion"/>
  </si>
  <si>
    <t>Source: An imaginary country. The data is created by starting with 100 million peole and adding 5% to that figure each year.</t>
    <phoneticPr fontId="3" type="noConversion"/>
  </si>
  <si>
    <t>*1983*</t>
    <phoneticPr fontId="3" type="noConversion"/>
  </si>
  <si>
    <t>5% per year</t>
    <phoneticPr fontId="3" type="noConversion"/>
  </si>
  <si>
    <t>Total population and its absolute change of an imaginary country, at a constant 2% growth per year, with a sudden increase of 100 million people in 2010, 1950-2020, (million people)</t>
  </si>
  <si>
    <t>Source: An imaginary country. The data is created by starting with 100 million peole and adding 2% to that figure each year, and adding a extra 100 million people in 2010</t>
    <phoneticPr fontId="3" type="noConversion"/>
  </si>
  <si>
    <t>Sudden increase year:</t>
    <phoneticPr fontId="3" type="noConversion"/>
  </si>
  <si>
    <t>Increase (million):</t>
    <phoneticPr fontId="3" type="noConversion"/>
  </si>
  <si>
    <t>*2010*</t>
    <phoneticPr fontId="3" type="noConversion"/>
  </si>
  <si>
    <t>2% per year</t>
    <phoneticPr fontId="3" type="noConversion"/>
  </si>
  <si>
    <t>Total population and its absolute change of an imaginary country, at a constant 2% growth per year, 1950-2020, (million people)</t>
    <phoneticPr fontId="3" type="noConversion"/>
  </si>
  <si>
    <t>2% and sudden increase</t>
    <phoneticPr fontId="3" type="noConversion"/>
  </si>
  <si>
    <t>Metadata</t>
    <phoneticPr fontId="3" type="noConversion"/>
  </si>
  <si>
    <t>Readers can change the growth rate and see what happens to the graphs. Please see the notes in each table.</t>
    <phoneticPr fontId="3" type="noConversion"/>
  </si>
  <si>
    <t>These reference tables contain statistics of the total population and its absolute change of an imaginary country. This country has an initial population at 100 million people. Its population growth rate remains constant over time, but is different across the tables in this file. The absolute change of population in each year is calculated by divide the gap between the population of the year before and the year after. The graph beside each table shows the total population and the absolute change of the population over time. The x-axis is the absolute change while the y-axis is the total population. Each circle represents a certain year.</t>
    <phoneticPr fontId="3" type="noConversion"/>
  </si>
  <si>
    <t>Total population and its absolute change of an imaginary country, at a constant 2% growth per year, with a sudden increase of 100 million people in 2010, 1950-2020, (million people)</t>
    <phoneticPr fontId="3" type="noConversion"/>
  </si>
  <si>
    <t>Sudden increase (millions)</t>
    <phoneticPr fontId="3" type="noConversion"/>
  </si>
  <si>
    <t>Total population (million)</t>
    <phoneticPr fontId="3" type="noConversion"/>
  </si>
  <si>
    <t>Absolute change (million)</t>
    <phoneticPr fontId="3" type="noConversion"/>
  </si>
  <si>
    <t>Absolute change (million)</t>
    <phoneticPr fontId="3" type="noConversion"/>
  </si>
  <si>
    <t>Total population (million)</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</si>
</sst>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_);\(0.0\)"/>
    <numFmt numFmtId="165" formatCode="0_);\(0\)"/>
    <numFmt numFmtId="166" formatCode="0_);[Red]\(0\)"/>
  </numFmts>
  <fonts count="11">
    <font>
      <sz val="12"/>
      <color theme="1"/>
      <name val="Calibri"/>
      <family val="2"/>
      <scheme val="minor"/>
    </font>
    <font>
      <u/>
      <sz val="12"/>
      <color theme="10"/>
      <name val="Calibri"/>
      <family val="2"/>
      <scheme val="minor"/>
    </font>
    <font>
      <u/>
      <sz val="12"/>
      <color theme="11"/>
      <name val="Calibri"/>
      <family val="2"/>
      <scheme val="minor"/>
    </font>
    <font>
      <sz val="9"/>
      <name val="Calibri"/>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9"/>
      <color indexed="81"/>
      <name val="宋体"/>
      <family val="3"/>
      <charset val="134"/>
    </font>
    <font>
      <sz val="10"/>
      <color indexed="81"/>
      <name val="Arial"/>
      <family val="2"/>
    </font>
  </fonts>
  <fills count="2">
    <fill>
      <patternFill patternType="none"/>
    </fill>
    <fill>
      <patternFill patternType="gray125"/>
    </fill>
  </fills>
  <borders count="3">
    <border>
      <left/>
      <right/>
      <top/>
      <bottom/>
      <diagonal/>
    </border>
    <border>
      <left/>
      <right/>
      <top/>
      <bottom style="thick">
        <color indexed="64"/>
      </bottom>
      <diagonal/>
    </border>
    <border>
      <left/>
      <right/>
      <top style="thick">
        <color indexed="64"/>
      </top>
      <bottom style="thin">
        <color indexed="64"/>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1">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9" fontId="5" fillId="0" borderId="1" xfId="17" applyNumberFormat="1" applyBorder="1" applyAlignment="1" applyProtection="1">
      <alignment vertical="center"/>
    </xf>
    <xf numFmtId="0" fontId="4" fillId="0" borderId="0" xfId="0" applyFont="1" applyAlignment="1">
      <alignment horizontal="left" vertical="center"/>
    </xf>
    <xf numFmtId="0" fontId="7" fillId="0" borderId="0" xfId="0" applyFont="1" applyAlignment="1">
      <alignment horizontal="left" vertical="center"/>
    </xf>
    <xf numFmtId="9" fontId="4" fillId="0" borderId="0" xfId="0" applyNumberFormat="1" applyFont="1" applyAlignment="1">
      <alignment horizontal="left" vertical="center"/>
    </xf>
    <xf numFmtId="164" fontId="4" fillId="0" borderId="0" xfId="0" applyNumberFormat="1" applyFont="1" applyAlignment="1">
      <alignment horizontal="left" vertical="center"/>
    </xf>
    <xf numFmtId="0" fontId="5" fillId="0" borderId="0" xfId="17" applyAlignment="1" applyProtection="1">
      <alignment horizontal="left" vertical="center"/>
    </xf>
    <xf numFmtId="165" fontId="4" fillId="0" borderId="0" xfId="0" applyNumberFormat="1" applyFont="1" applyAlignment="1">
      <alignment horizontal="left" vertical="center"/>
    </xf>
    <xf numFmtId="0" fontId="4" fillId="0" borderId="1" xfId="0" applyFont="1" applyBorder="1" applyAlignment="1">
      <alignment horizontal="left" vertical="center"/>
    </xf>
    <xf numFmtId="165" fontId="4" fillId="0" borderId="1" xfId="0" applyNumberFormat="1" applyFont="1" applyBorder="1" applyAlignment="1">
      <alignment horizontal="left" vertical="center"/>
    </xf>
    <xf numFmtId="0" fontId="6" fillId="0" borderId="2" xfId="0" applyFont="1" applyBorder="1" applyAlignment="1">
      <alignment horizontal="left" vertical="center"/>
    </xf>
    <xf numFmtId="166" fontId="4" fillId="0" borderId="0" xfId="0" applyNumberFormat="1" applyFont="1" applyAlignment="1">
      <alignment horizontal="left" vertical="center"/>
    </xf>
    <xf numFmtId="0" fontId="5" fillId="0" borderId="0" xfId="17" applyBorder="1" applyAlignment="1" applyProtection="1">
      <alignment vertical="center"/>
    </xf>
    <xf numFmtId="165" fontId="4" fillId="0" borderId="0" xfId="0" applyNumberFormat="1" applyFont="1" applyAlignment="1">
      <alignment horizontal="center"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Population of an imaginary country 1950-2020</a:t>
            </a:r>
          </a:p>
          <a:p>
            <a:pPr>
              <a:defRPr sz="10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(always accelerating,</a:t>
            </a:r>
            <a:r>
              <a:rPr lang="en-US" sz="1400" baseline="0">
                <a:latin typeface="Arial" panose="020B0604020202020204" pitchFamily="34" charset="0"/>
                <a:cs typeface="Arial" panose="020B0604020202020204" pitchFamily="34" charset="0"/>
              </a:rPr>
              <a:t> at</a:t>
            </a:r>
            <a:r>
              <a:rPr lang="en-US" sz="1400">
                <a:latin typeface="Arial" panose="020B0604020202020204" pitchFamily="34" charset="0"/>
                <a:cs typeface="Arial" panose="020B0604020202020204" pitchFamily="34" charset="0"/>
              </a:rPr>
              <a:t> 2% growth per year)</a:t>
            </a:r>
          </a:p>
        </c:rich>
      </c:tx>
      <c:layout>
        <c:manualLayout>
          <c:xMode val="edge"/>
          <c:yMode val="edge"/>
          <c:x val="0.19639636143569833"/>
          <c:y val="3.0854320987654317E-2"/>
        </c:manualLayout>
      </c:layout>
      <c:overlay val="1"/>
    </c:title>
    <c:autoTitleDeleted val="0"/>
    <c:plotArea>
      <c:layout>
        <c:manualLayout>
          <c:layoutTarget val="inner"/>
          <c:xMode val="edge"/>
          <c:yMode val="edge"/>
          <c:x val="7.2070484581497798E-2"/>
          <c:y val="3.3179723502304102E-2"/>
          <c:w val="0.88641524159700302"/>
          <c:h val="0.9293149969157079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'2% per year'!$D$10</c:f>
                  <c:strCache>
                    <c:ptCount val="1"/>
                    <c:pt idx="0">
                      <c:v>1950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{B0B8D5BC-8ABC-4A81-AD32-8A7182E2EAA4}</c15:txfldGUID>
                      <c15:f>'2% per year'!$D$10</c15:f>
                      <c15:dlblFieldTableCache>
                        <c:ptCount val="1"/>
                        <c:pt idx="0">
                          <c:v>1950</c:v>
                        </c:pt>
                      </c15:dlblFieldTableCache>
                    </c15:dlblFTEntry>
                  </c15:dlblFieldTable>
                  <c15:showDataLabelsRange val="0"/>
                </c:ext>
                <c:ext xmlns:c16="http://schemas.microsoft.com/office/drawing/2014/chart" uri="{C3380CC4-5D6E-409C-BE32-E72D297353CC}">
                  <c16:uniqueId val="{00000000-4829-CC43-88B0-5E8ECE53FF94}"/>
                </c:ext>
              </c:extLst>
            </c:dLbl>
            <c:dLbl>
              <c:idx val="1"/>
              <c:layout/>
              <c:tx>
                <c:strRef>
                  <c:f>'2% per year'!$D$11</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{B01AC85D-D0DD-4CE0-B83F-CADA8E5CEA39}</c15:txfldGUID>
                      <c15:f>'2% per year'!$D$11</c15:f>
                      <c15:dlblFieldTableCache>
                        <c:ptCount val="1"/>
                        <c:pt idx="0">
                          <c:v> </c:v>
                        </c:pt>
                      </c15:dlblFieldTableCache>
                    </c15:dlblFTEntry>
                  </c15:dlblFieldTable>
                  <c15:showDataLabelsRange val="0"/>
                </c:ext>
                <c:ext xmlns:c16="http://schemas.microsoft.com/office/drawing/2014/chart" uri="{C3380CC4-5D6E-409C-BE32-E72D297353CC}">
                  <c16:uniqueId val="{00000001-4829-CC43-88B0-5E8ECE53FF94}"/>
                </c:ext>
              </c:extLst>
            </c:dLbl>
            <c:dLbl>
              <c:idx val="2"/>
              <c:layout/>
              <c:tx>
                <c:strRef>
                  <c:f>'2% per year'!$D$12</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{511BB335-72EF-46A9-BF09-40EECBE9C497}</c15:txfldGUID>
                      <c15:f>'2% per year'!$D$12</c15:f>
                      <c15:dlblFieldTableCache>
                        <c:ptCount val="1"/>
                      </c15:dlblFieldTableCache>
                    </c15:dlblFTEntry>
                  </c15:dlblFieldTable>
                  <c15:showDataLabelsRange val="0"/>
                </c:ext>
                <c:ext xmlns:c16="http://schemas.microsoft.com/office/drawing/2014/chart" uri="{C3380CC4-5D6E-409C-BE32-E72D297353CC}">
                  <c16:uniqueId val="{00000002-4829-CC43-88B0-5E8ECE53FF94}"/>
                </c:ext>
              </c:extLst>
            </c:dLbl>
            <c:dLbl>
              <c:idx val="3"/>
              <c:layout/>
              <c:tx>
                <c:strRef>
                  <c:f>'2% per year'!$D$13</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{77234D7B-E551-4711-8A01-F7DE396062C5}</c15:txfldGUID>
                      <c15:f>'2% per year'!$D$13</c15:f>
                      <c15:dlblFieldTableCache>
                        <c:ptCount val="1"/>
                      </c15:dlblFieldTableCache>
                    </c15:dlblFTEntry>
                  </c15:dlblFieldTable>
                  <c15:showDataLabelsRange val="0"/>
                </c:ext>
                <c:ext xmlns:c16="http://schemas.microsoft.com/office/drawing/2014/chart" uri="{C3380CC4-5D6E-409C-BE32-E72D297353CC}">
                  <c16:uniqueId val="{00000003-4829-CC43-88B0-5E8ECE53FF94}"/>
                </c:ext>
              </c:extLst>
            </c:dLbl>
            <c:dLbl>
              <c:idx val="4"/>
              <c:layout/>
              <c:tx>
                <c:strRef>
                  <c:f>'2% per year'!$D$14</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{A4F76559-F880-41B6-A917-77138375B659}</c15:txfldGUID>
                      <c15:f>'2% per year'!$D$14</c15:f>
                      <c15:dlblFieldTableCache>
                        <c:ptCount val="1"/>
                        <c:pt idx="0">
                          <c:v> </c:v>
                        </c:pt>
                      </c15:dlblFieldTableCache>
                    </c15:dlblFTEntry>
                  </c15:dlblFieldTable>
                  <c15:showDataLabelsRange val="0"/>
                </c:ext>
                <c:ext xmlns:c16="http://schemas.microsoft.com/office/drawing/2014/chart" uri="{C3380CC4-5D6E-409C-BE32-E72D297353CC}">
                  <c16:uniqueId val="{00000004-4829-CC43-88B0-5E8ECE53FF94}"/>
                </c:ext>
              </c:extLst>
            </c:dLbl>
            <c:dLbl>
              <c:idx val="5"/>
              <c:layout/>
              <c:tx>
                <c:strRef>
                  <c:f>'2% per year'!$D$15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{45268B69-EDD7-4CDD-B7D2-ED4BA2E8EC2C}</c15:txfldGUID>
                      <c15:f>'2% per year'!$D$15</c15:f>
                      <c15:dlblFieldTableCache>
                        <c:ptCount val="1"/>
                      </c15:dlblFieldTableCache>
                    </c15:dlblFTEntry>
                  </c15:dlblFieldTable>
                  <c15:showDataLabelsRange val="0"/>
                </c:ext>
                <c:ext xmlns:c16="http://schemas.microsoft.com/office/drawing/2014/chart" uri="{C3380CC4-5D6E-409C-BE32-E72D297353CC}">
                  <c16:uniqueId val="{00000005-4829-CC43-88B0-5E8ECE53FF94}"/>
                </c:ext>
              </c:extLst>
            </c:dLbl>
            <c:dLbl>
              <c:idx val="6"/>
              <c:layout/>
              <c:tx>
                <c:strRef>
                  <c:f>'2% per year'!$D$16</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{4E26E295-3CAC-4913-B66D-C7BCD280C86B}</c15:txfldGUID>
                      <c15:f>'2% per year'!$D$16</c15:f>
                      <c15:dlblFieldTableCache>
                        <c:ptCount val="1"/>
                        <c:pt idx="0">
                          <c:v> </c:v>
                        </c:pt>
                      </c15:dlblFieldTableCache>
                    </c15:dlblFTEntry>
                  </c15:dlblFieldTable>
                  <c15:showDataLabelsRange val="0"/>
                </c:ext>
                <c:ext xmlns:c16="http://schemas.microsoft.com/office/drawing/2014/chart" uri="{C3380CC4-5D6E-409C-BE32-E72D297353CC}">
                  <c16:uniqueId val="{00000006-4829-CC43-88B0-5E8ECE53FF94}"/>
                </c:ext>
              </c:extLst>
            </c:dLbl>
            <c:dLbl>
              <c:idx val="7"/>
              <c:layout/>
              <c:tx>
                <c:strRef>
                  <c:f>'2% per year'!$D$17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{AF7186E3-0977-44D9-82F1-AFD63C65F010}</c15:txfldGUID>
                      <c15:f>'2% per year'!$D$17</c15:f>
                      <c15:dlblFieldTableCache>
                        <c:ptCount val="1"/>
                      </c15:dlblFieldTableCache>
                    </c15:dlblFTEntry>
                  </c15:dlblFieldTable>
                  <c15:showDataLabelsRange val="0"/>
                </c:ext>
                <c:ext xmlns:c16="http://schemas.microsoft.com/office/drawing/2014/chart" uri="{C3380CC4-5D6E-409C-BE32-E72D297353CC}">
                  <c16:uniqueId val="{00000007-4829-CC43-88B0-5E8ECE53FF94}"/>
                </c:ext>
              </c:extLst>
            </c:dLbl>
            <c:dLbl>
              <c:idx val="8"/>
              <c:layout/>
              <c:tx>
                <c:strRef>
                  <c:f>'2% per year'!$D$18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{0DCB76BD-4E11-42A5-A56D-14E11FDAE8E9}</c15:txfldGUID>
                      <c15:f>'2% per year'!$D$18</c15:f>
                      <c15:dlblFieldTableCache>
                        <c:ptCount val="1"/>
                      </c15:dlblFieldTableCache>
                    </c15:dlblFTEntry>
                  </c15:dlblFieldTable>
                  <c15:showDataLabelsRange val="0"/>
                </c:ext>
                <c:ext xmlns:c16="http://schemas.microsoft.com/office/drawing/2014/chart" uri="{C3380CC4-5D6E-409C-BE32-E72D297353CC}">
                  <c16:uniqueId val="{00000008-4829-CC43-88B0-5E8ECE53FF94}"/>
                </c:ext>
              </c:extLst>
            </c:dLbl>
            <c:dLbl>
              <c:idx val="9"/>
              <c:layout/>
              <c:tx>
                <c:strRef>
                  <c:f>'2% per year'!$D$19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{F3BE1197-1E12-4381-822E-07A881560707}</c15:txfldGUID>
                      <c15:f>'2% per year'!$D$19</c15:f>
                      <c15:dlblFieldTableCache>
                        <c:ptCount val="1"/>
                      </c15:dlblFieldTableCache>
                    </c15:dlblFTEntry>
                  </c15:dlblFieldTable>
                  <c15:showDataLabelsRange val="0"/>
                </c:ext>
                <c:ext xmlns:c16="http://schemas.microsoft.com/office/drawing/2014/chart" uri="{C3380CC4-5D6E-409C-BE32-E72D297353CC}">
                  <c16:uniqueId val="{00000009-4829-CC43-88B0-5E8ECE53FF94}"/>
                </c:ext>
              </c:extLst>
            </c:dLbl>
            <c:dLbl>
              <c:idx val="10"/>
              <c:layout/>
              <c:tx>
                <c:strRef>
                  <c:f>'2% per year'!$D$20</c:f>
                  <c:strCache>
                    <c:ptCount val="1"/>
                    <c:pt idx="0">
                      <c:v>1960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{CA5EC307-1A9D-4A78-A14C-E5FA41FFFC3F}</c15:txfldGUID>
                      <c15:f>'2% per year'!$D$20</c15:f>
                      <c15:dlblFieldTableCache>
                        <c:ptCount val="1"/>
                        <c:pt idx="0">
                          <c:v>1960</c:v>
                        </c:pt>
                      </c15:dlblFieldTableCache>
                    </c15:dlblFTEntry>
                  </c15:dlblFieldTable>
                  <c15:showDataLabelsRange val="0"/>
                </c:ext>
                <c:ext xmlns:c16="http://schemas.microsoft.com/office/drawing/2014/chart" uri="{C3380CC4-5D6E-409C-BE32-E72D297353CC}">
                  <c16:uniqueId val="{0000000A-4829-CC43-88B0-5E8ECE53FF94}"/>
                </c:ext>
              </c:extLst>
            </c:dLbl>
            <c:dLbl>
              <c:idx val="11"/>
              <c:layout/>
              <c:tx>
                <c:strRef>
                  <c:f>'2% per year'!$D$21</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{E3D87824-EF60-4622-9D69-F6CC0ED86DD5}</c15:txfldGUID>
                      <c15:f>'2% per year'!$D$21</c15:f>
                      <c15:dlblFieldTableCache>
                        <c:ptCount val="1"/>
                        <c:pt idx="0">
                          <c:v> </c:v>
                        </c:pt>
                      </c15:dlblFieldTableCache>
                    </c15:dlblFTEntry>
                  </c15:dlblFieldTable>
                  <c15:showDataLabelsRange val="0"/>
                </c:ext>
                <c:ext xmlns:c16="http://schemas.microsoft.com/office/drawing/2014/chart" uri="{C3380CC4-5D6E-409C-BE32-E72D297353CC}">
                  <c16:uniqueId val="{0000000B-4829-CC43-88B0-5E8ECE53FF94}"/>
                </c:ext>
              </c:extLst>
            </c:dLbl>
            <c:dLbl>
              <c:idx val="12"/>
              <c:layout/>
              <c:tx>
                <c:strRef>
                  <c:f>'2% per year'!$D$22</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{B84A29AF-B0A4-44C3-B521-2E68A94F41C3}</c15:txfldGUID>
                      <c15:f>'2% per year'!$D$22</c15:f>
                      <c15:dlblFieldTableCache>
                        <c:ptCount val="1"/>
                        <c:pt idx="0">
                          <c:v> </c:v>
                        </c:pt>
                      </c15:dlblFieldTableCache>
                    </c15:dlblFTEntry>
                  </c15:dlblFieldTable>
                  <c15:showDataLabelsRange val="0"/>
                </c:ext>
                <c:ext xmlns:c16="http://schemas.microsoft.com/office/drawing/2014/chart" uri="{C3380CC4-5D6E-409C-BE32-E72D297353CC}">
                  <c16:uniqueId val="{0000000C-4829-CC43-88B0-5E8ECE53FF94}"/>
                </c:ext>
              </c:extLst>
            </c:dLbl>
            <c:dLbl>
              <c:idx val="13"/>
              <c:layout/>
              <c:tx>
                <c:strRef>
                  <c:f>'2% per year'!$D$23</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{2D8C8330-0822-49B1-B237-10758DAD382F}</c15:txfldGUID>
                      <c15:f>'2% per year'!$D$23</c15:f>
                      <c15:dlblFieldTableCache>
                        <c:ptCount val="1"/>
                        <c:pt idx="0">
                          <c:v> </c:v>
                        </c:pt>
                      </c15:dlblFieldTableCache>
                    </c15:dlblFTEntry>
                  </c15:dlblFieldTable>
                  <c15:showDataLabelsRange val="0"/>
                </c:ext>
                <c:ext xmlns:c16="http://schemas.microsoft.com/office/drawing/2014/chart" uri="{C3380CC4-5D6E-409C-BE32-E72D297353CC}">
                  <c16:uniqueId val="{0000000D-4829-CC43-88B0-5E8ECE53FF94}"/>
                </c:ext>
              </c:extLst>
            </c:dLbl>
            <c:dLbl>
              <c:idx val="14"/>
              <c:layout/>
              <c:tx>
                <c:strRef>
                  <c:f>'2% per year'!$D$24</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{06B909F4-D40E-438A-920F-A05357C942E6}</c15:txfldGUID>
                      <c15:f>'2% per year'!$D$24</c15:f>
                      <c15:dlblFieldTableCache>
                        <c:ptCount val="1"/>
                        <c:pt idx="0">
                          <c:v> </c:v>
                        </c:pt>
                      </c15:dlblFieldTableCache>
                    </c15:dlblFTEntry>
                  </c15:dlblFieldTable>
                  <c15:showDataLabelsRange val="0"/>
                </c:ext>
                <c:ext xmlns:c16="http://schemas.microsoft.com/office/drawing/2014/chart" uri="{C3380CC4-5D6E-409C-BE32-E72D297353CC}">
                  <c16:uniqueId val="{0000000E-4829-CC43-88B0-5E8ECE53FF94}"/>
                </c:ext>
              </c:extLst>
            </c:dLbl>
            <c:dLbl>
              <c:idx val="15"/>
              <c:layout/>
              <c:tx>
                <c:strRef>
                  <c:f>'2% per year'!$D$25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{C8655F5D-4294-415D-94C4-5924513CC1D8}</c15:txfldGUID>
                      <c15:f>'2% per year'!$D$25</c15:f>
                      <c15:dlblFieldTableCache>
                        <c:ptCount val="1"/>
                      </c15:dlblFieldTableCache>
                    </c15:dlblFTEntry>
                  </c15:dlblFieldTable>
                  <c15:showDataLabelsRange val="0"/>
                </c:ext>
                <c:ext xmlns:c16="http://schemas.microsoft.com/office/drawing/2014/chart" uri="{C3380CC4-5D6E-409C-BE32-E72D297353CC}">
                  <c16:uniqueId val="{0000000F-4829-CC43-88B0-5E8ECE53FF94}"/>
                </c:ext>
              </c:extLst>
            </c:dLbl>
            <c:dLbl>
              <c:idx val="16"/>
              <c:layout/>
              <c:tx>
                <c:strRef>
                  <c:f>'2% per year'!$D$26</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{0CC51AC7-F83D-405C-B344-FE495A7E195F}</c15:txfldGUID>
                      <c15:f>'2% per year'!$D$26</c15:f>
                      <c15:dlblFieldTableCache>
                        <c:ptCount val="1"/>
                      </c15:dlblFieldTableCache>
                    </c15:dlblFTEntry>
                  </c15:dlblFieldTable>
                  <c15:showDataLabelsRange val="0"/>
                </c:ext>
                <c:ext xmlns:c16="http://schemas.microsoft.com/office/drawing/2014/chart" uri="{C3380CC4-5D6E-409C-BE32-E72D297353CC}">
                  <c16:uniqueId val="{00000010-4829-CC43-88B0-5E8ECE53FF94}"/>
                </c:ext>
              </c:extLst>
            </c:dLbl>
            <c:dLbl>
              <c:idx val="17"/>
              <c:layout/>
              <c:tx>
                <c:strRef>
                  <c:f>'2% per year'!$D$27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{818FEF8A-8F4F-4D22-9A54-95E6575F2C85}</c15:txfldGUID>
                      <c15:f>'2% per year'!$D$27</c15:f>
                      <c15:dlblFieldTableCache>
                        <c:ptCount val="1"/>
                      </c15:dlblFieldTableCache>
                    </c15:dlblFTEntry>
                  </c15:dlblFieldTable>
                  <c15:showDataLabelsRange val="0"/>
                </c:ext>
                <c:ext xmlns:c16="http://schemas.microsoft.com/office/drawing/2014/chart" uri="{C3380CC4-5D6E-409C-BE32-E72D297353CC}">
                  <c16:uniqueId val="{00000011-4829-CC43-88B0-5E8ECE53FF94}"/>
                </c:ext>
              </c:extLst>
            </c:dLbl>
            <c:dLbl>
              <c:idx val="18"/>
              <c:layout/>
              <c:tx>
                <c:strRef>
                  <c:f>'2% per year'!$D$28</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{C57DF1C7-FF91-4790-B945-2837EB485D9E}</c15:txfldGUID>
                      <c15:f>'2% per year'!$D$28</c15:f>
                      <c15:dlblFieldTableCache>
                        <c:ptCount val="1"/>
                        <c:pt idx="0">
                          <c:v> </c:v>
                        </c:pt>
                      </c15:dlblFieldTableCache>
                    </c15:dlblFTEntry>
                  </c15:dlblFieldTable>
                  <c15:showDataLabelsRange val="0"/>
                </c:ext>
                <c:ext xmlns:c16="http://schemas.microsoft.com/office/drawing/2014/chart" uri="{C3380CC4-5D6E-409C-BE32-E72D297353CC}">
                  <c16:uniqueId val="{00000012-4829-CC43-88B0-5E8ECE53FF94}"/>
                </c:ext>
              </c:extLst>
            </c:dLbl>
            <c:dLbl>
              <c:idx val="19"/>
              <c:layout/>
              <c:tx>
                <c:strRef>
                  <c:f>'2% per year'!$D$29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{8272BC7D-CB4E-4B2A-84B9-74033B9A9E3A}</c15:txfldGUID>
                      <c15:f>'2% per year'!$D$29</c15:f>
                      <c15:dlblFieldTableCache>
                        <c:ptCount val="1"/>
                      </c15:dlblFieldTableCache>
                    </c15:dlblFTEntry>
                  </c15:dlblFieldTable>
                  <c15:showDataLabelsRange val="0"/>
                </c:ext>
                <c:ext xmlns:c16="http://schemas.microsoft.com/office/drawing/2014/chart" uri="{C3380CC4-5D6E-409C-BE32-E72D297353CC}">
                  <c16:uniqueId val="{00000013-4829-CC43-88B0-5E8ECE53FF94}"/>
                </c:ext>
              </c:extLst>
            </c:dLbl>
            <c:dLbl>
              <c:idx val="20"/>
              <c:layout/>
              <c:tx>
                <c:strRef>
                  <c:f>'2% per year'!$D$30</c:f>
                  <c:strCache>
                    <c:ptCount val="1"/>
                    <c:pt idx="0">
                      <c:v>1970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{CABA137A-9273-476E-ABA7-FA9E7F783BE6}</c15:txfldGUID>
                      <c15:f>'2% per year'!$D$30</c15:f>
                      <c15:dlblFieldTableCache>
                        <c:ptCount val="1"/>
                        <c:pt idx="0">
                          <c:v>1970</c:v>
                        </c:pt>
                      </c15:dlblFieldTableCache>
                    </c15:dlblFTEntry>
                  </c15:dlblFieldTable>
                  <c15:showDataLabelsRange val="0"/>
                </c:ext>
                <c:ext xmlns:c16="http://schemas.microsoft.com/office/drawing/2014/chart" uri="{C3380CC4-5D6E-409C-BE32-E72D297353CC}">
                  <c16:uniqueId val="{00000014-4829-CC43-88B0-5E8ECE53FF94}"/>
                </c:ext>
              </c:extLst>
            </c:dLbl>
            <c:dLbl>
              <c:idx val="21"/>
              <c:layout/>
              <c:tx>
                <c:strRef>
                  <c:f>'2% per year'!$D$31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{63D661C6-ADF4-4D53-8F43-3F798D2EF45A}</c15:txfldGUID>
                      <c15:f>'2% per year'!$D$31</c15:f>
                      <c15:dlblFieldTableCache>
                        <c:ptCount val="1"/>
                      </c15:dlblFieldTableCache>
                    </c15:dlblFTEntry>
                  </c15:dlblFieldTable>
                  <c15:showDataLabelsRange val="0"/>
                </c:ext>
                <c:ext xmlns:c16="http://schemas.microsoft.com/office/drawing/2014/chart" uri="{C3380CC4-5D6E-409C-BE32-E72D297353CC}">
                  <c16:uniqueId val="{00000015-4829-CC43-88B0-5E8ECE53FF94}"/>
                </c:ext>
              </c:extLst>
            </c:dLbl>
            <c:dLbl>
              <c:idx val="22"/>
              <c:layout/>
              <c:tx>
                <c:strRef>
                  <c:f>'2% per year'!$D$32</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{5705B8A8-FDC0-4A56-8C93-23BDBD849323}</c15:txfldGUID>
                      <c15:f>'2% per year'!$D$32</c15:f>
                      <c15:dlblFieldTableCache>
                        <c:ptCount val="1"/>
                      </c15:dlblFieldTableCache>
                    </c15:dlblFTEntry>
                  </c15:dlblFieldTable>
                  <c15:showDataLabelsRange val="0"/>
                </c:ext>
                <c:ext xmlns:c16="http://schemas.microsoft.com/office/drawing/2014/chart" uri="{C3380CC4-5D6E-409C-BE32-E72D297353CC}">
                  <c16:uniqueId val="{00000016-4829-CC43-88B0-5E8ECE53FF94}"/>
                </c:ext>
              </c:extLst>
            </c:dLbl>
            <c:dLbl>
              <c:idx val="23"/>
              <c:layout/>
              <c:tx>
                <c:strRef>
                  <c:f>'2% per year'!$D$33</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{573141E6-B341-4A88-8B4B-0224B42D1385}</c15:txfldGUID>
                      <c15:f>'2% per year'!$D$33</c15:f>
                      <c15:dlblFieldTableCache>
                        <c:ptCount val="1"/>
                        <c:pt idx="0">
                          <c:v> </c:v>
                        </c:pt>
                      </c15:dlblFieldTableCache>
                    </c15:dlblFTEntry>
                  </c15:dlblFieldTable>
                  <c15:showDataLabelsRange val="0"/>
                </c:ext>
                <c:ext xmlns:c16="http://schemas.microsoft.com/office/drawing/2014/chart" uri="{C3380CC4-5D6E-409C-BE32-E72D297353CC}">
                  <c16:uniqueId val="{00000017-4829-CC43-88B0-5E8ECE53FF94}"/>
                </c:ext>
              </c:extLst>
            </c:dLbl>
            <c:dLbl>
              <c:idx val="24"/>
              <c:layout/>
              <c:tx>
                <c:strRef>
                  <c:f>'2% per year'!$D$34</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{B90DF045-864C-448D-A92F-85260F8D3E95}</c15:txfldGUID>
                      <c15:f>'2% per year'!$D$34</c15:f>
                      <c15:dlblFieldTableCache>
                        <c:ptCount val="1"/>
                      </c15:dlblFieldTableCache>
                    </c15:dlblFTEntry>
                  </c15:dlblFieldTable>
                  <c15:showDataLabelsRange val="0"/>
                </c:ext>
                <c:ext xmlns:c16="http://schemas.microsoft.com/office/drawing/2014/chart" uri="{C3380CC4-5D6E-409C-BE32-E72D297353CC}">
                  <c16:uniqueId val="{00000018-4829-CC43-88B0-5E8ECE53FF94}"/>
                </c:ext>
              </c:extLst>
            </c:dLbl>
            <c:dLbl>
              <c:idx val="25"/>
              <c:layout/>
              <c:tx>
                <c:strRef>
                  <c:f>'2% per year'!$D$35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{719E86D3-4655-470C-882C-A20485ABE975}</c15:txfldGUID>
                      <c15:f>'2% per year'!$D$35</c15:f>
                      <c15:dlblFieldTableCache>
                        <c:ptCount val="1"/>
                      </c15:dlblFieldTableCache>
                    </c15:dlblFTEntry>
                  </c15:dlblFieldTable>
                  <c15:showDataLabelsRange val="0"/>
                </c:ext>
                <c:ext xmlns:c16="http://schemas.microsoft.com/office/drawing/2014/chart" uri="{C3380CC4-5D6E-409C-BE32-E72D297353CC}">
                  <c16:uniqueId val="{00000019-4829-CC43-88B0-5E8ECE53FF94}"/>
                </c:ext>
              </c:extLst>
            </c:dLbl>
            <c:dLbl>
              <c:idx val="26"/>
              <c:layout/>
              <c:tx>
                <c:strRef>
                  <c:f>'2% per year'!$D$36</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{6454804A-E2A0-4CAB-A726-29D90B6621B8}</c15:txfldGUID>
                      <c15:f>'2% per year'!$D$36</c15:f>
                      <c15:dlblFieldTableCache>
                        <c:ptCount val="1"/>
                      </c15:dlblFieldTableCache>
                    </c15:dlblFTEntry>
                  </c15:dlblFieldTable>
                  <c15:showDataLabelsRange val="0"/>
                </c:ext>
                <c:ext xmlns:c16="http://schemas.microsoft.com/office/drawing/2014/chart" uri="{C3380CC4-5D6E-409C-BE32-E72D297353CC}">
                  <c16:uniqueId val="{0000001A-4829-CC43-88B0-5E8ECE53FF94}"/>
                </c:ext>
              </c:extLst>
            </c:dLbl>
            <c:dLbl>
              <c:idx val="27"/>
              <c:layout/>
              <c:tx>
                <c:strRef>
                  <c:f>'2% per year'!$D$37</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{706FFCD3-6D0E-476A-9713-5CF5474E5D14}</c15:txfldGUID>
                      <c15:f>'2% per year'!$D$37</c15:f>
                      <c15:dlblFieldTableCache>
                        <c:ptCount val="1"/>
                        <c:pt idx="0">
                          <c:v> </c:v>
                        </c:pt>
                      </c15:dlblFieldTableCache>
                    </c15:dlblFTEntry>
                  </c15:dlblFieldTable>
                  <c15:showDataLabelsRange val="0"/>
                </c:ext>
                <c:ext xmlns:c16="http://schemas.microsoft.com/office/drawing/2014/chart" uri="{C3380CC4-5D6E-409C-BE32-E72D297353CC}">
                  <c16:uniqueId val="{0000001B-4829-CC43-88B0-5E8ECE53FF94}"/>
                </c:ext>
              </c:extLst>
            </c:dLbl>
            <c:dLbl>
              <c:idx val="28"/>
              <c:layout/>
              <c:tx>
                <c:strRef>
                  <c:f>'2% per year'!$D$38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{7249A0F6-8E84-4654-8F94-81B4C0B90FB1}</c15:txfldGUID>
                      <c15:f>'2% per year'!$D$38</c15:f>
                      <c15:dlblFieldTableCache>
                        <c:ptCount val="1"/>
                      </c15:dlblFieldTableCache>
                    </c15:dlblFTEntry>
                  </c15:dlblFieldTable>
                  <c15:showDataLabelsRange val="0"/>
                </c:ext>
                <c:ext xmlns:c16="http://schemas.microsoft.com/office/drawing/2014/chart" uri="{C3380CC4-5D6E-409C-BE32-E72D297353CC}">
                  <c16:uniqueId val="{0000001C-4829-CC43-88B0-5E8ECE53FF94}"/>
                </c:ext>
              </c:extLst>
            </c:dLbl>
            <c:dLbl>
              <c:idx val="29"/>
              <c:layout/>
              <c:tx>
                <c:strRef>
                  <c:f>'2% per year'!$D$39</c:f>
                  <c:strCache>
                    <c:ptCount val="1"/>
                    <c:pt idx="0">
                      <c:v>1980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{6E05C34A-F39B-4E50-87D3-76A2F7BC73E1}</c15:txfldGUID>
                      <c15:f>'2% per year'!$D$39</c15:f>
                      <c15:dlblFieldTableCache>
                        <c:ptCount val="1"/>
                        <c:pt idx="0">
                          <c:v>1980</c:v>
                        </c:pt>
                      </c15:dlblFieldTableCache>
                    </c15:dlblFTEntry>
                  </c15:dlblFieldTable>
                  <c15:showDataLabelsRange val="0"/>
                </c:ext>
                <c:ext xmlns:c16="http://schemas.microsoft.com/office/drawing/2014/chart" uri="{C3380CC4-5D6E-409C-BE32-E72D297353CC}">
                  <c16:uniqueId val="{0000001D-4829-CC43-88B0-5E8ECE53FF94}"/>
                </c:ext>
              </c:extLst>
            </c:dLbl>
            <c:dLbl>
              <c:idx val="30"/>
              <c:layout/>
              <c:tx>
                <c:strRef>
                  <c:f>'2% per year'!$D$40</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{7510CB09-8C57-4BAC-ACF6-9873DB64E164}</c15:txfldGUID>
                      <c15:f>'2% per year'!$D$40</c15:f>
                      <c15:dlblFieldTableCache>
                        <c:ptCount val="1"/>
                        <c:pt idx="0">
                          <c:v> </c:v>
                        </c:pt>
                      </c15:dlblFieldTableCache>
                    </c15:dlblFTEntry>
                  </c15:dlblFieldTable>
                  <c15:showDataLabelsRange val="0"/>
                </c:ext>
                <c:ext xmlns:c16="http://schemas.microsoft.com/office/drawing/2014/chart" uri="{C3380CC4-5D6E-409C-BE32-E72D297353CC}">
                  <c16:uniqueId val="{0000001E-4829-CC43-88B0-5E8ECE53FF94}"/>
                </c:ext>
              </c:extLst>
            </c:dLbl>
            <c:dLbl>
              <c:idx val="31"/>
              <c:layout/>
              <c:tx>
                <c:strRef>
                  <c:f>'2% per year'!$D$41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{77722A16-9B5F-46C0-B0A5-C7510DB4FE7C}</c15:txfldGUID>
                      <c15:f>'2% per year'!$D$41</c15:f>
                      <c15:dlblFieldTableCache>
                        <c:ptCount val="1"/>
                      </c15:dlblFieldTableCache>
                    </c15:dlblFTEntry>
                  </c15:dlblFieldTable>
                  <c15:showDataLabelsRange val="0"/>
                </c:ext>
                <c:ext xmlns:c16="http://schemas.microsoft.com/office/drawing/2014/chart" uri="{C3380CC4-5D6E-409C-BE32-E72D297353CC}">
                  <c16:uniqueId val="{0000001F-4829-CC43-88B0-5E8ECE53FF94}"/>
                </c:ext>
              </c:extLst>
            </c:dLbl>
            <c:dLbl>
              <c:idx val="32"/>
              <c:layout/>
              <c:tx>
                <c:strRef>
                  <c:f>'2% per year'!$D$42</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{539511A3-142D-4BF9-8B55-32A7BD10D5B7}</c15:txfldGUID>
                      <c15:f>'2% per year'!$D$42</c15:f>
                      <c15:dlblFieldTableCache>
                        <c:ptCount val="1"/>
                        <c:pt idx="0">
                          <c:v> </c:v>
                        </c:pt>
                      </c15:dlblFieldTableCache>
                    </c15:dlblFTEntry>
                  </c15:dlblFieldTable>
                  <c15:showDataLabelsRange val="0"/>
                </c:ext>
                <c:ext xmlns:c16="http://schemas.microsoft.com/office/drawing/2014/chart" uri="{C3380CC4-5D6E-409C-BE32-E72D297353CC}">
                  <c16:uniqueId val="{00000020-4829-CC43-88B0-5E8ECE53FF94}"/>
                </c:ext>
              </c:extLst>
            </c:dLbl>
            <c:dLbl>
              <c:idx val="33"/>
              <c:layout/>
              <c:tx>
                <c:strRef>
                  <c:f>'2% per year'!$D$43</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{FD9E1AFA-61EB-4A28-81CB-CAA12EF3F1A7}</c15:txfldGUID>
                      <c15:f>'2% per year'!$D$43</c15:f>
                      <c15:dlblFieldTableCache>
                        <c:ptCount val="1"/>
                      </c15:dlblFieldTableCache>
                    </c15:dlblFTEntry>
                  </c15:dlblFieldTable>
                  <c15:showDataLabelsRange val="0"/>
                </c:ext>
                <c:ext xmlns:c16="http://schemas.microsoft.com/office/drawing/2014/chart" uri="{C3380CC4-5D6E-409C-BE32-E72D297353CC}">
                  <c16:uniqueId val="{00000021-4829-CC43-88B0-5E8ECE53FF94}"/>
                </c:ext>
              </c:extLst>
            </c:dLbl>
            <c:dLbl>
              <c:idx val="34"/>
              <c:layout/>
              <c:tx>
                <c:strRef>
                  <c:f>'2% per year'!$D$44</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{DED3519B-8CBC-46E3-809A-CB8C6AC41306}</c15:txfldGUID>
                      <c15:f>'2% per year'!$D$44</c15:f>
                      <c15:dlblFieldTableCache>
                        <c:ptCount val="1"/>
                        <c:pt idx="0">
                          <c:v> </c:v>
                        </c:pt>
                      </c15:dlblFieldTableCache>
                    </c15:dlblFTEntry>
                  </c15:dlblFieldTable>
                  <c15:showDataLabelsRange val="0"/>
                </c:ext>
                <c:ext xmlns:c16="http://schemas.microsoft.com/office/drawing/2014/chart" uri="{C3380CC4-5D6E-409C-BE32-E72D297353CC}">
                  <c16:uniqueId val="{00000022-4829-CC43-88B0-5E8ECE53FF94}"/>
                </c:ext>
              </c:extLst>
            </c:dLbl>
            <c:dLbl>
              <c:idx val="35"/>
              <c:layout/>
              <c:tx>
                <c:strRef>
                  <c:f>'2% per year'!$D$45</c:f>
                  <c:strCache>
                    <c:ptCount val="1"/>
                    <c:pt idx="0">
                      <c:v>*1985*</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{D932257D-FED8-4A13-B926-D606F5E911A4}</c15:txfldGUID>
                      <c15:f>'2% per year'!$D$45</c15:f>
                      <c15:dlblFieldTableCache>
                        <c:ptCount val="1"/>
                        <c:pt idx="0">
                          <c:v>*1985*</c:v>
                        </c:pt>
                      </c15:dlblFieldTableCache>
                    </c15:dlblFTEntry>
                  </c15:dlblFieldTable>
                  <c15:showDataLabelsRange val="0"/>
                </c:ext>
                <c:ext xmlns:c16="http://schemas.microsoft.com/office/drawing/2014/chart" uri="{C3380CC4-5D6E-409C-BE32-E72D297353CC}">
                  <c16:uniqueId val="{00000023-4829-CC43-88B0-5E8ECE53FF94}"/>
                </c:ext>
              </c:extLst>
            </c:dLbl>
            <c:dLbl>
              <c:idx val="36"/>
              <c:layout/>
              <c:tx>
                <c:strRef>
                  <c:f>'2% per year'!$D$46</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{F1D703FF-BD79-4084-8923-D304246D7C74}</c15:txfldGUID>
                      <c15:f>'2% per year'!$D$46</c15:f>
                      <c15:dlblFieldTableCache>
                        <c:ptCount val="1"/>
                        <c:pt idx="0">
                          <c:v> </c:v>
                        </c:pt>
                      </c15:dlblFieldTableCache>
                    </c15:dlblFTEntry>
                  </c15:dlblFieldTable>
                  <c15:showDataLabelsRange val="0"/>
                </c:ext>
                <c:ext xmlns:c16="http://schemas.microsoft.com/office/drawing/2014/chart" uri="{C3380CC4-5D6E-409C-BE32-E72D297353CC}">
                  <c16:uniqueId val="{00000024-4829-CC43-88B0-5E8ECE53FF94}"/>
                </c:ext>
              </c:extLst>
            </c:dLbl>
            <c:dLbl>
              <c:idx val="37"/>
              <c:layout/>
              <c:tx>
                <c:strRef>
                  <c:f>'2% per year'!$D$47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{0B71C148-673F-40E4-9E2E-3ECA033A41B6}</c15:txfldGUID>
                      <c15:f>'2% per year'!$D$47</c15:f>
                      <c15:dlblFieldTableCache>
                        <c:ptCount val="1"/>
                      </c15:dlblFieldTableCache>
                    </c15:dlblFTEntry>
                  </c15:dlblFieldTable>
                  <c15:showDataLabelsRange val="0"/>
                </c:ext>
                <c:ext xmlns:c16="http://schemas.microsoft.com/office/drawing/2014/chart" uri="{C3380CC4-5D6E-409C-BE32-E72D297353CC}">
                  <c16:uniqueId val="{00000025-4829-CC43-88B0-5E8ECE53FF94}"/>
                </c:ext>
              </c:extLst>
            </c:dLbl>
            <c:dLbl>
              <c:idx val="38"/>
              <c:layout/>
              <c:tx>
                <c:strRef>
                  <c:f>'2% per year'!$D$48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{798FFE70-4DE1-4B7D-A465-106F5F93402C}</c15:txfldGUID>
                      <c15:f>'2% per year'!$D$48</c15:f>
                      <c15:dlblFieldTableCache>
                        <c:ptCount val="1"/>
                      </c15:dlblFieldTableCache>
                    </c15:dlblFTEntry>
                  </c15:dlblFieldTable>
                  <c15:showDataLabelsRange val="0"/>
                </c:ext>
                <c:ext xmlns:c16="http://schemas.microsoft.com/office/drawing/2014/chart" uri="{C3380CC4-5D6E-409C-BE32-E72D297353CC}">
                  <c16:uniqueId val="{00000026-4829-CC43-88B0-5E8ECE53FF94}"/>
                </c:ext>
              </c:extLst>
            </c:dLbl>
            <c:dLbl>
              <c:idx val="39"/>
              <c:layout/>
              <c:tx>
                <c:strRef>
                  <c:f>'2% per year'!$D$49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{5ABB357A-924F-4A76-8E9B-2ADB413D12F0}</c15:txfldGUID>
                      <c15:f>'2% per year'!$D$49</c15:f>
                      <c15:dlblFieldTableCache>
                        <c:ptCount val="1"/>
                      </c15:dlblFieldTableCache>
                    </c15:dlblFTEntry>
                  </c15:dlblFieldTable>
                  <c15:showDataLabelsRange val="0"/>
                </c:ext>
                <c:ext xmlns:c16="http://schemas.microsoft.com/office/drawing/2014/chart" uri="{C3380CC4-5D6E-409C-BE32-E72D297353CC}">
                  <c16:uniqueId val="{00000027-4829-CC43-88B0-5E8ECE53FF94}"/>
                </c:ext>
              </c:extLst>
            </c:dLbl>
            <c:dLbl>
              <c:idx val="40"/>
              <c:layout/>
              <c:tx>
                <c:strRef>
                  <c:f>'2% per year'!$D$50</c:f>
                  <c:strCache>
                    <c:ptCount val="1"/>
                    <c:pt idx="0">
                      <c:v>1990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{7FD1FBE0-6DD9-4FBB-AA45-DDBB37BA770B}</c15:txfldGUID>
                      <c15:f>'2% per year'!$D$50</c15:f>
                      <c15:dlblFieldTableCache>
                        <c:ptCount val="1"/>
                        <c:pt idx="0">
                          <c:v>1990</c:v>
                        </c:pt>
                      </c15:dlblFieldTableCache>
                    </c15:dlblFTEntry>
                  </c15:dlblFieldTable>
                  <c15:showDataLabelsRange val="0"/>
                </c:ext>
                <c:ext xmlns:c16="http://schemas.microsoft.com/office/drawing/2014/chart" uri="{C3380CC4-5D6E-409C-BE32-E72D297353CC}">
                  <c16:uniqueId val="{00000028-4829-CC43-88B0-5E8ECE53FF94}"/>
                </c:ext>
              </c:extLst>
            </c:dLbl>
            <c:dLbl>
              <c:idx val="41"/>
              <c:layout/>
              <c:tx>
                <c:strRef>
                  <c:f>'2% per year'!$D$51</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{03041B90-0C0A-40CE-83EA-CC06F9F4CF19}</c15:txfldGUID>
                      <c15:f>'2% per year'!$D$51</c15:f>
                      <c15:dlblFieldTableCache>
                        <c:ptCount val="1"/>
                        <c:pt idx="0">
                          <c:v> </c:v>
                        </c:pt>
                      </c15:dlblFieldTableCache>
                    </c15:dlblFTEntry>
                  </c15:dlblFieldTable>
                  <c15:showDataLabelsRange val="0"/>
                </c:ext>
                <c:ext xmlns:c16="http://schemas.microsoft.com/office/drawing/2014/chart" uri="{C3380CC4-5D6E-409C-BE32-E72D297353CC}">
                  <c16:uniqueId val="{00000029-4829-CC43-88B0-5E8ECE53FF94}"/>
                </c:ext>
              </c:extLst>
            </c:dLbl>
            <c:dLbl>
              <c:idx val="42"/>
              <c:layout/>
              <c:tx>
                <c:strRef>
                  <c:f>'2% per year'!$D$52</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{B9B54DE2-BEFA-43C2-8D8A-788328CE1832}</c15:txfldGUID>
                      <c15:f>'2% per year'!$D$52</c15:f>
                      <c15:dlblFieldTableCache>
                        <c:ptCount val="1"/>
                        <c:pt idx="0">
                          <c:v> </c:v>
                        </c:pt>
                      </c15:dlblFieldTableCache>
                    </c15:dlblFTEntry>
                  </c15:dlblFieldTable>
                  <c15:showDataLabelsRange val="0"/>
                </c:ext>
                <c:ext xmlns:c16="http://schemas.microsoft.com/office/drawing/2014/chart" uri="{C3380CC4-5D6E-409C-BE32-E72D297353CC}">
                  <c16:uniqueId val="{0000002A-4829-CC43-88B0-5E8ECE53FF94}"/>
                </c:ext>
              </c:extLst>
            </c:dLbl>
            <c:dLbl>
              <c:idx val="43"/>
              <c:layout/>
              <c:tx>
                <c:strRef>
                  <c:f>'2% per year'!$D$53</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{115C9768-B20F-4394-A6F0-E7AFE7DEDBAF}</c15:txfldGUID>
                      <c15:f>'2% per year'!$D$53</c15:f>
                      <c15:dlblFieldTableCache>
                        <c:ptCount val="1"/>
                        <c:pt idx="0">
                          <c:v> </c:v>
                        </c:pt>
                      </c15:dlblFieldTableCache>
                    </c15:dlblFTEntry>
                  </c15:dlblFieldTable>
                  <c15:showDataLabelsRange val="0"/>
                </c:ext>
                <c:ext xmlns:c16="http://schemas.microsoft.com/office/drawing/2014/chart" uri="{C3380CC4-5D6E-409C-BE32-E72D297353CC}">
                  <c16:uniqueId val="{0000002B-4829-CC43-88B0-5E8ECE53FF94}"/>
                </c:ext>
              </c:extLst>
            </c:dLbl>
            <c:dLbl>
              <c:idx val="44"/>
              <c:layout/>
              <c:tx>
                <c:strRef>
                  <c:f>'2% per year'!$D$54</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{D25AFD92-5468-4EED-9251-4CF81008B229}</c15:txfldGUID>
                      <c15:f>'2% per year'!$D$54</c15:f>
                      <c15:dlblFieldTableCache>
                        <c:ptCount val="1"/>
                        <c:pt idx="0">
                          <c:v> </c:v>
                        </c:pt>
                      </c15:dlblFieldTableCache>
                    </c15:dlblFTEntry>
                  </c15:dlblFieldTable>
                  <c15:showDataLabelsRange val="0"/>
                </c:ext>
                <c:ext xmlns:c16="http://schemas.microsoft.com/office/drawing/2014/chart" uri="{C3380CC4-5D6E-409C-BE32-E72D297353CC}">
                  <c16:uniqueId val="{0000002C-4829-CC43-88B0-5E8ECE53FF94}"/>
                </c:ext>
              </c:extLst>
            </c:dLbl>
            <c:dLbl>
              <c:idx val="45"/>
              <c:layout/>
              <c:tx>
                <c:strRef>
                  <c:f>'2% per year'!$D$55</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{6BF656F2-7940-40C6-984B-D30F945AC79E}</c15:txfldGUID>
                      <c15:f>'2% per year'!$D$55</c15:f>
                      <c15:dlblFieldTableCache>
                        <c:ptCount val="1"/>
                        <c:pt idx="0">
                          <c:v> </c:v>
                        </c:pt>
                      </c15:dlblFieldTableCache>
                    </c15:dlblFTEntry>
                  </c15:dlblFieldTable>
                  <c15:showDataLabelsRange val="0"/>
                </c:ext>
                <c:ext xmlns:c16="http://schemas.microsoft.com/office/drawing/2014/chart" uri="{C3380CC4-5D6E-409C-BE32-E72D297353CC}">
                  <c16:uniqueId val="{0000002D-4829-CC43-88B0-5E8ECE53FF94}"/>
                </c:ext>
              </c:extLst>
            </c:dLbl>
            <c:dLbl>
              <c:idx val="46"/>
              <c:layout/>
              <c:tx>
                <c:strRef>
                  <c:f>'2% per year'!$D$56</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{46EB08EF-11EB-436B-8DB2-1FCE9C7D7BA0}</c15:txfldGUID>
                      <c15:f>'2% per year'!$D$56</c15:f>
                      <c15:dlblFieldTableCache>
                        <c:ptCount val="1"/>
                      </c15:dlblFieldTableCache>
                    </c15:dlblFTEntry>
                  </c15:dlblFieldTable>
                  <c15:showDataLabelsRange val="0"/>
                </c:ext>
                <c:ext xmlns:c16="http://schemas.microsoft.com/office/drawing/2014/chart" uri="{C3380CC4-5D6E-409C-BE32-E72D297353CC}">
                  <c16:uniqueId val="{0000002E-4829-CC43-88B0-5E8ECE53FF94}"/>
                </c:ext>
              </c:extLst>
            </c:dLbl>
            <c:dLbl>
              <c:idx val="47"/>
              <c:layout/>
              <c:tx>
                <c:strRef>
                  <c:f>'2% per year'!$D$57</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{3A711279-41A9-468A-A591-200C6BD07AF3}</c15:txfldGUID>
                      <c15:f>'2% per year'!$D$57</c15:f>
                      <c15:dlblFieldTableCache>
                        <c:ptCount val="1"/>
                        <c:pt idx="0">
                          <c:v> </c:v>
                        </c:pt>
                      </c15:dlblFieldTableCache>
                    </c15:dlblFTEntry>
                  </c15:dlblFieldTable>
                  <c15:showDataLabelsRange val="0"/>
                </c:ext>
                <c:ext xmlns:c16="http://schemas.microsoft.com/office/drawing/2014/chart" uri="{C3380CC4-5D6E-409C-BE32-E72D297353CC}">
                  <c16:uniqueId val="{0000002F-4829-CC43-88B0-5E8ECE53FF94}"/>
                </c:ext>
              </c:extLst>
            </c:dLbl>
            <c:dLbl>
              <c:idx val="48"/>
              <c:layout/>
              <c:tx>
                <c:strRef>
                  <c:f>'2% per year'!$D$58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{8CD21BD9-3E1F-4393-9083-B0AAF5CF6E94}</c15:txfldGUID>
                      <c15:f>'2% per year'!$D$58</c15:f>
                      <c15:dlblFieldTableCache>
                        <c:ptCount val="1"/>
                      </c15:dlblFieldTableCache>
                    </c15:dlblFTEntry>
                  </c15:dlblFieldTable>
                  <c15:showDataLabelsRange val="0"/>
                </c:ext>
                <c:ext xmlns:c16="http://schemas.microsoft.com/office/drawing/2014/chart" uri="{C3380CC4-5D6E-409C-BE32-E72D297353CC}">
                  <c16:uniqueId val="{00000030-4829-CC43-88B0-5E8ECE53FF94}"/>
                </c:ext>
              </c:extLst>
            </c:dLbl>
            <c:dLbl>
              <c:idx val="49"/>
              <c:layout/>
              <c:tx>
                <c:strRef>
                  <c:f>'2% per year'!$D$59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{5B57E9EF-A522-4EA9-B986-971EE9AAE7DD}</c15:txfldGUID>
                      <c15:f>'2% per year'!$D$59</c15:f>
                      <c15:dlblFieldTableCache>
                        <c:ptCount val="1"/>
                      </c15:dlblFieldTableCache>
                    </c15:dlblFTEntry>
                  </c15:dlblFieldTable>
                  <c15:showDataLabelsRange val="0"/>
                </c:ext>
                <c:ext xmlns:c16="http://schemas.microsoft.com/office/drawing/2014/chart" uri="{C3380CC4-5D6E-409C-BE32-E72D297353CC}">
                  <c16:uniqueId val="{00000031-4829-CC43-88B0-5E8ECE53FF94}"/>
                </c:ext>
              </c:extLst>
            </c:dLbl>
            <c:dLbl>
              <c:idx val="50"/>
              <c:layout/>
              <c:tx>
                <c:strRef>
                  <c:f>'2% per year'!$D$60</c:f>
                  <c:strCache>
                    <c:ptCount val="1"/>
                    <c:pt idx="0">
                      <c:v>2000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{BA7500E5-9C48-4AFF-8DDD-9CD37B97C844}</c15:txfldGUID>
                      <c15:f>'2% per year'!$D$60</c15:f>
                      <c15:dlblFieldTableCache>
                        <c:ptCount val="1"/>
                        <c:pt idx="0">
                          <c:v>2000</c:v>
                        </c:pt>
                      </c15:dlblFieldTableCache>
                    </c15:dlblFTEntry>
                  </c15:dlblFieldTable>
                  <c15:showDataLabelsRange val="0"/>
                </c:ext>
                <c:ext xmlns:c16="http://schemas.microsoft.com/office/drawing/2014/chart" uri="{C3380CC4-5D6E-409C-BE32-E72D297353CC}">
                  <c16:uniqueId val="{00000032-4829-CC43-88B0-5E8ECE53FF94}"/>
                </c:ext>
              </c:extLst>
            </c:dLbl>
            <c:dLbl>
              <c:idx val="51"/>
              <c:layout/>
              <c:tx>
                <c:strRef>
                  <c:f>'2% per year'!$D$61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{BD2B1D12-0129-4BC1-83F1-18C6E1E2601A}</c15:txfldGUID>
                      <c15:f>'2% per year'!$D$61</c15:f>
                      <c15:dlblFieldTableCache>
                        <c:ptCount val="1"/>
                      </c15:dlblFieldTableCache>
                    </c15:dlblFTEntry>
                  </c15:dlblFieldTable>
                  <c15:showDataLabelsRange val="0"/>
                </c:ext>
                <c:ext xmlns:c16="http://schemas.microsoft.com/office/drawing/2014/chart" uri="{C3380CC4-5D6E-409C-BE32-E72D297353CC}">
                  <c16:uniqueId val="{00000033-4829-CC43-88B0-5E8ECE53FF94}"/>
                </c:ext>
              </c:extLst>
            </c:dLbl>
            <c:dLbl>
              <c:idx val="52"/>
              <c:layout/>
              <c:tx>
                <c:strRef>
                  <c:f>'2% per year'!$D$62</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{A7676C70-CC8B-4D49-8238-9617F28C7991}</c15:txfldGUID>
                      <c15:f>'2% per year'!$D$62</c15:f>
                      <c15:dlblFieldTableCache>
                        <c:ptCount val="1"/>
                      </c15:dlblFieldTableCache>
                    </c15:dlblFTEntry>
                  </c15:dlblFieldTable>
                  <c15:showDataLabelsRange val="0"/>
                </c:ext>
                <c:ext xmlns:c16="http://schemas.microsoft.com/office/drawing/2014/chart" uri="{C3380CC4-5D6E-409C-BE32-E72D297353CC}">
                  <c16:uniqueId val="{00000034-4829-CC43-88B0-5E8ECE53FF94}"/>
                </c:ext>
              </c:extLst>
            </c:dLbl>
            <c:dLbl>
              <c:idx val="53"/>
              <c:layout/>
              <c:tx>
                <c:strRef>
                  <c:f>'2% per year'!$D$63</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{564522D5-DDA6-40BD-A159-6624451B8FA1}</c15:txfldGUID>
                      <c15:f>'2% per year'!$D$63</c15:f>
                      <c15:dlblFieldTableCache>
                        <c:ptCount val="1"/>
                      </c15:dlblFieldTableCache>
                    </c15:dlblFTEntry>
                  </c15:dlblFieldTable>
                  <c15:showDataLabelsRange val="0"/>
                </c:ext>
                <c:ext xmlns:c16="http://schemas.microsoft.com/office/drawing/2014/chart" uri="{C3380CC4-5D6E-409C-BE32-E72D297353CC}">
                  <c16:uniqueId val="{00000035-4829-CC43-88B0-5E8ECE53FF94}"/>
                </c:ext>
              </c:extLst>
            </c:dLbl>
            <c:dLbl>
              <c:idx val="54"/>
              <c:layout/>
              <c:tx>
                <c:strRef>
                  <c:f>'2% per year'!$D$64</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{410A8F1E-343F-48C6-9B7B-B5309DA70068}</c15:txfldGUID>
                      <c15:f>'2% per year'!$D$64</c15:f>
                      <c15:dlblFieldTableCache>
                        <c:ptCount val="1"/>
                      </c15:dlblFieldTableCache>
                    </c15:dlblFTEntry>
                  </c15:dlblFieldTable>
                  <c15:showDataLabelsRange val="0"/>
                </c:ext>
                <c:ext xmlns:c16="http://schemas.microsoft.com/office/drawing/2014/chart" uri="{C3380CC4-5D6E-409C-BE32-E72D297353CC}">
                  <c16:uniqueId val="{00000036-4829-CC43-88B0-5E8ECE53FF94}"/>
                </c:ext>
              </c:extLst>
            </c:dLbl>
            <c:dLbl>
              <c:idx val="55"/>
              <c:layout/>
              <c:tx>
                <c:strRef>
                  <c:f>'2% per year'!$D$65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{23CB951D-5B39-4DCB-B3E1-6D47649059C2}</c15:txfldGUID>
                      <c15:f>'2% per year'!$D$65</c15:f>
                      <c15:dlblFieldTableCache>
                        <c:ptCount val="1"/>
                      </c15:dlblFieldTableCache>
                    </c15:dlblFTEntry>
                  </c15:dlblFieldTable>
                  <c15:showDataLabelsRange val="0"/>
                </c:ext>
                <c:ext xmlns:c16="http://schemas.microsoft.com/office/drawing/2014/chart" uri="{C3380CC4-5D6E-409C-BE32-E72D297353CC}">
                  <c16:uniqueId val="{00000037-4829-CC43-88B0-5E8ECE53FF94}"/>
                </c:ext>
              </c:extLst>
            </c:dLbl>
            <c:dLbl>
              <c:idx val="56"/>
              <c:layout/>
              <c:tx>
                <c:strRef>
                  <c:f>'2% per year'!$D$66</c:f>
                  <c:strCache>
                    <c:ptCount val="1"/>
                    <c:pt idx="0">
                      <c:v>*2006*</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{1716EA8A-A2AE-4597-A694-BA6C9819DA53}</c15:txfldGUID>
                      <c15:f>'2% per year'!$D$66</c15:f>
                      <c15:dlblFieldTableCache>
                        <c:ptCount val="1"/>
                        <c:pt idx="0">
                          <c:v>*2006*</c:v>
                        </c:pt>
                      </c15:dlblFieldTableCache>
                    </c15:dlblFTEntry>
                  </c15:dlblFieldTable>
                  <c15:showDataLabelsRange val="0"/>
                </c:ext>
                <c:ext xmlns:c16="http://schemas.microsoft.com/office/drawing/2014/chart" uri="{C3380CC4-5D6E-409C-BE32-E72D297353CC}">
                  <c16:uniqueId val="{00000038-4829-CC43-88B0-5E8ECE53FF94}"/>
                </c:ext>
              </c:extLst>
            </c:dLbl>
            <c:dLbl>
              <c:idx val="57"/>
              <c:layout/>
              <c:tx>
                <c:strRef>
                  <c:f>'2% per year'!$D$67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{3FBB08BA-8909-433A-A197-4B5877F4B84D}</c15:txfldGUID>
                      <c15:f>'2% per year'!$D$67</c15:f>
                      <c15:dlblFieldTableCache>
                        <c:ptCount val="1"/>
                      </c15:dlblFieldTableCache>
                    </c15:dlblFTEntry>
                  </c15:dlblFieldTable>
                  <c15:showDataLabelsRange val="0"/>
                </c:ext>
                <c:ext xmlns:c16="http://schemas.microsoft.com/office/drawing/2014/chart" uri="{C3380CC4-5D6E-409C-BE32-E72D297353CC}">
                  <c16:uniqueId val="{00000039-4829-CC43-88B0-5E8ECE53FF94}"/>
                </c:ext>
              </c:extLst>
            </c:dLbl>
            <c:dLbl>
              <c:idx val="58"/>
              <c:layout/>
              <c:tx>
                <c:strRef>
                  <c:f>'2% per year'!$D$68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{FB0F73AD-C79F-4F24-A69A-A8132899831C}</c15:txfldGUID>
                      <c15:f>'2% per year'!$D$68</c15:f>
                      <c15:dlblFieldTableCache>
                        <c:ptCount val="1"/>
                      </c15:dlblFieldTableCache>
                    </c15:dlblFTEntry>
                  </c15:dlblFieldTable>
                  <c15:showDataLabelsRange val="0"/>
                </c:ext>
                <c:ext xmlns:c16="http://schemas.microsoft.com/office/drawing/2014/chart" uri="{C3380CC4-5D6E-409C-BE32-E72D297353CC}">
                  <c16:uniqueId val="{0000003A-4829-CC43-88B0-5E8ECE53FF94}"/>
                </c:ext>
              </c:extLst>
            </c:dLbl>
            <c:dLbl>
              <c:idx val="59"/>
              <c:layout/>
              <c:tx>
                <c:strRef>
                  <c:f>'2% per year'!$D$69</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{F2A27FFD-0B1F-4DB3-9F23-0C09713D2F16}</c15:txfldGUID>
                      <c15:f>'2% per year'!$D$69</c15:f>
                      <c15:dlblFieldTableCache>
                        <c:ptCount val="1"/>
                        <c:pt idx="0">
                          <c:v> </c:v>
                        </c:pt>
                      </c15:dlblFieldTableCache>
                    </c15:dlblFTEntry>
                  </c15:dlblFieldTable>
                  <c15:showDataLabelsRange val="0"/>
                </c:ext>
                <c:ext xmlns:c16="http://schemas.microsoft.com/office/drawing/2014/chart" uri="{C3380CC4-5D6E-409C-BE32-E72D297353CC}">
                  <c16:uniqueId val="{0000003B-4829-CC43-88B0-5E8ECE53FF94}"/>
                </c:ext>
              </c:extLst>
            </c:dLbl>
            <c:dLbl>
              <c:idx val="60"/>
              <c:layout/>
              <c:tx>
                <c:strRef>
                  <c:f>'2% per year'!$D$70</c:f>
                  <c:strCache>
                    <c:ptCount val="1"/>
                    <c:pt idx="0">
                      <c:v>2010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{D59D4654-0513-4B37-A046-26F4289FAAFD}</c15:txfldGUID>
                      <c15:f>'2% per year'!$D$70</c15:f>
                      <c15:dlblFieldTableCache>
                        <c:ptCount val="1"/>
                        <c:pt idx="0">
                          <c:v>2010</c:v>
                        </c:pt>
                      </c15:dlblFieldTableCache>
                    </c15:dlblFTEntry>
                  </c15:dlblFieldTable>
                  <c15:showDataLabelsRange val="0"/>
                </c:ext>
                <c:ext xmlns:c16="http://schemas.microsoft.com/office/drawing/2014/chart" uri="{C3380CC4-5D6E-409C-BE32-E72D297353CC}">
                  <c16:uniqueId val="{0000003C-4829-CC43-88B0-5E8ECE53FF94}"/>
                </c:ext>
              </c:extLst>
            </c:dLbl>
            <c:dLbl>
              <c:idx val="61"/>
              <c:layout/>
              <c:tx>
                <c:strRef>
                  <c:f>'2% per year'!$D$71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{1C592C06-9A24-45F4-BCAD-0616E979CEA0}</c15:txfldGUID>
                      <c15:f>'2% per year'!$D$71</c15:f>
                      <c15:dlblFieldTableCache>
                        <c:ptCount val="1"/>
                      </c15:dlblFieldTableCache>
                    </c15:dlblFTEntry>
                  </c15:dlblFieldTable>
                  <c15:showDataLabelsRange val="0"/>
                </c:ext>
                <c:ext xmlns:c16="http://schemas.microsoft.com/office/drawing/2014/chart" uri="{C3380CC4-5D6E-409C-BE32-E72D297353CC}">
                  <c16:uniqueId val="{0000003D-4829-CC43-88B0-5E8ECE53FF94}"/>
                </c:ext>
              </c:extLst>
            </c:dLbl>
            <c:dLbl>
              <c:idx val="62"/>
              <c:layout/>
              <c:tx>
                <c:strRef>
                  <c:f>'2% per year'!$D$72</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{5BBB68F6-53E4-4BDF-B1B9-CA3BE2F517C1}</c15:txfldGUID>
                      <c15:f>'2% per year'!$D$72</c15:f>
                      <c15:dlblFieldTableCache>
                        <c:ptCount val="1"/>
                      </c15:dlblFieldTableCache>
                    </c15:dlblFTEntry>
                  </c15:dlblFieldTable>
                  <c15:showDataLabelsRange val="0"/>
                </c:ext>
                <c:ext xmlns:c16="http://schemas.microsoft.com/office/drawing/2014/chart" uri="{C3380CC4-5D6E-409C-BE32-E72D297353CC}">
                  <c16:uniqueId val="{0000003E-4829-CC43-88B0-5E8ECE53FF94}"/>
                </c:ext>
              </c:extLst>
            </c:dLbl>
            <c:dLbl>
              <c:idx val="63"/>
              <c:layout/>
              <c:tx>
                <c:strRef>
                  <c:f>'2% per year'!$D$73</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{2903B9F0-B77F-41E0-8586-FF36CDABFD45}</c15:txfldGUID>
                      <c15:f>'2% per year'!$D$73</c15:f>
                      <c15:dlblFieldTableCache>
                        <c:ptCount val="1"/>
                      </c15:dlblFieldTableCache>
                    </c15:dlblFTEntry>
                  </c15:dlblFieldTable>
                  <c15:showDataLabelsRange val="0"/>
                </c:ext>
                <c:ext xmlns:c16="http://schemas.microsoft.com/office/drawing/2014/chart" uri="{C3380CC4-5D6E-409C-BE32-E72D297353CC}">
                  <c16:uniqueId val="{0000003F-4829-CC43-88B0-5E8ECE53FF94}"/>
                </c:ext>
              </c:extLst>
            </c:dLbl>
            <c:dLbl>
              <c:idx val="64"/>
              <c:layout/>
              <c:tx>
                <c:strRef>
                  <c:f>'2% per year'!$D$74</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{58B44911-37FB-4049-AE71-EBAAAB0517B3}</c15:txfldGUID>
                      <c15:f>'2% per year'!$D$74</c15:f>
                      <c15:dlblFieldTableCache>
                        <c:ptCount val="1"/>
                      </c15:dlblFieldTableCache>
                    </c15:dlblFTEntry>
                  </c15:dlblFieldTable>
                  <c15:showDataLabelsRange val="0"/>
                </c:ext>
                <c:ext xmlns:c16="http://schemas.microsoft.com/office/drawing/2014/chart" uri="{C3380CC4-5D6E-409C-BE32-E72D297353CC}">
                  <c16:uniqueId val="{00000040-4829-CC43-88B0-5E8ECE53FF94}"/>
                </c:ext>
              </c:extLst>
            </c:dLbl>
            <c:dLbl>
              <c:idx val="65"/>
              <c:layout/>
              <c:tx>
                <c:strRef>
                  <c:f>'2% per year'!$D$75</c:f>
                  <c:strCache>
                    <c:ptCount val="1"/>
                    <c:pt idx="0">
                      <c:v>2015</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{857F5E13-9FF9-46B7-936C-DD3CFDE0C173}</c15:txfldGUID>
                      <c15:f>'2% per year'!$D$75</c15:f>
                      <c15:dlblFieldTableCache>
                        <c:ptCount val="1"/>
                        <c:pt idx="0">
                          <c:v>2015</c:v>
                        </c:pt>
                      </c15:dlblFieldTableCache>
                    </c15:dlblFTEntry>
                  </c15:dlblFieldTable>
                  <c15:showDataLabelsRange val="0"/>
                </c:ext>
                <c:ext xmlns:c16="http://schemas.microsoft.com/office/drawing/2014/chart" uri="{C3380CC4-5D6E-409C-BE32-E72D297353CC}">
                  <c16:uniqueId val="{00000041-4829-CC43-88B0-5E8ECE53FF94}"/>
                </c:ext>
              </c:extLst>
            </c:dLbl>
            <c:dLbl>
              <c:idx val="66"/>
              <c:layout/>
              <c:tx>
                <c:strRef>
                  <c:f>'2% per year'!$D$76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{B761EDA4-9AEB-4A32-9711-3FE9C7E7E939}</c15:txfldGUID>
                      <c15:f>'2% per year'!$D$76</c15:f>
                      <c15:dlblFieldTableCache>
                        <c:ptCount val="1"/>
                      </c15:dlblFieldTableCache>
                    </c15:dlblFTEntry>
                  </c15:dlblFieldTable>
                  <c15:showDataLabelsRange val="0"/>
                </c:ext>
                <c:ext xmlns:c16="http://schemas.microsoft.com/office/drawing/2014/chart" uri="{C3380CC4-5D6E-409C-BE32-E72D297353CC}">
                  <c16:uniqueId val="{00000000-EB97-444B-BA02-C9CEDFC164E1}"/>
                </c:ext>
              </c:extLst>
            </c:dLbl>
            <c:dLbl>
              <c:idx val="67"/>
              <c:layout/>
              <c:tx>
                <c:strRef>
                  <c:f>'2% per year'!$D$77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{698F647A-B287-4098-83F7-9A47E48CC327}</c15:txfldGUID>
                      <c15:f>'2% per year'!$D$77</c15:f>
                      <c15:dlblFieldTableCache>
                        <c:ptCount val="1"/>
                      </c15:dlblFieldTableCache>
                    </c15:dlblFTEntry>
                  </c15:dlblFieldTable>
                  <c15:showDataLabelsRange val="0"/>
                </c:ext>
                <c:ext xmlns:c16="http://schemas.microsoft.com/office/drawing/2014/chart" uri="{C3380CC4-5D6E-409C-BE32-E72D297353CC}">
                  <c16:uniqueId val="{00000001-EB97-444B-BA02-C9CEDFC164E1}"/>
                </c:ext>
              </c:extLst>
            </c:dLbl>
            <c:dLbl>
              <c:idx val="68"/>
              <c:layout/>
              <c:tx>
                <c:strRef>
                  <c:f>'2% per year'!$D$78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{548ADB40-43E1-4D15-983D-00AD56299CF7}</c15:txfldGUID>
                      <c15:f>'2% per year'!$D$78</c15:f>
                      <c15:dlblFieldTableCache>
                        <c:ptCount val="1"/>
                      </c15:dlblFieldTableCache>
                    </c15:dlblFTEntry>
                  </c15:dlblFieldTable>
                  <c15:showDataLabelsRange val="0"/>
                </c:ext>
                <c:ext xmlns:c16="http://schemas.microsoft.com/office/drawing/2014/chart" uri="{C3380CC4-5D6E-409C-BE32-E72D297353CC}">
                  <c16:uniqueId val="{00000002-EB97-444B-BA02-C9CEDFC164E1}"/>
                </c:ext>
              </c:extLst>
            </c:dLbl>
            <c:dLbl>
              <c:idx val="69"/>
              <c:layout/>
              <c:tx>
                <c:strRef>
                  <c:f>'2% per year'!$D$79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{014C1520-8651-4BBB-AFF1-1594345676E9}</c15:txfldGUID>
                      <c15:f>'2% per year'!$D$79</c15:f>
                      <c15:dlblFieldTableCache>
                        <c:ptCount val="1"/>
                      </c15:dlblFieldTableCache>
                    </c15:dlblFTEntry>
                  </c15:dlblFieldTable>
                  <c15:showDataLabelsRange val="0"/>
                </c:ext>
                <c:ext xmlns:c16="http://schemas.microsoft.com/office/drawing/2014/chart" uri="{C3380CC4-5D6E-409C-BE32-E72D297353CC}">
                  <c16:uniqueId val="{00000003-EB97-444B-BA02-C9CEDFC164E1}"/>
                </c:ext>
              </c:extLst>
            </c:dLbl>
            <c:dLbl>
              <c:idx val="70"/>
              <c:layout/>
              <c:tx>
                <c:strRef>
                  <c:f>'2% per year'!$D$80</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{4DB90D7F-1559-49B9-A42D-048E4DCAF122}</c15:txfldGUID>
                      <c15:f>'2% per year'!$D$80</c15:f>
                      <c15:dlblFieldTableCache>
                        <c:ptCount val="1"/>
                        <c:pt idx="0">
                          <c:v>2020</c:v>
                        </c:pt>
                      </c15:dlblFieldTableCache>
                    </c15:dlblFTEntry>
                  </c15:dlblFieldTable>
                  <c15:showDataLabelsRange val="0"/>
                </c:ext>
                <c:ext xmlns:c16="http://schemas.microsoft.com/office/drawing/2014/chart" uri="{C3380CC4-5D6E-409C-BE32-E72D297353CC}">
                  <c16:uniqueId val="{00000004-EB97-444B-BA02-C9CEDFC164E1}"/>
                </c:ext>
              </c:extLst>
            </c:dLbl>
            <c:spPr>
              <a:noFill/>
              <a:ln>
                <a:noFill/>
              </a:ln>
              <a:effectLst/>
            </c:spPr>
            <c:txPr>
              <a:bodyPr wrap="square" lIns="38100" tIns="19050" rIns="38100" bIns="19050" anchor="ctr">
                <a:spAutoFit/>
              </a:bodyPr>
              <a:lstStyle/>
              <a:p>
                <a:pPr>
                  <a:defRPr sz="1000">
                    <a:latin typeface="Arial" panose="020B0604020202020204" pitchFamily="34" charset="0"/>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'2% per year'!$B$10:$B$80</c:f>
              <c:numCache>
                <c:formatCode>0.0_);\(0.0\)</c:formatCode>
                <c:ptCount val="71"/>
                <c:pt idx="0">
                  <c:v>2</c:v>
                </c:pt>
                <c:pt idx="1">
                  <c:v>2.0200000000000031</c:v>
                </c:pt>
                <c:pt idx="2">
                  <c:v>2.0604000000000013</c:v>
                </c:pt>
                <c:pt idx="3">
                  <c:v>2.1016079999999988</c:v>
                </c:pt>
                <c:pt idx="4">
                  <c:v>2.1436401600000039</c:v>
                </c:pt>
                <c:pt idx="5">
                  <c:v>2.186512963200002</c:v>
                </c:pt>
                <c:pt idx="6">
                  <c:v>2.2302432224639972</c:v>
                </c:pt>
                <c:pt idx="7">
                  <c:v>2.2748480869132806</c:v>
                </c:pt>
                <c:pt idx="8">
                  <c:v>2.3203450486515464</c:v>
                </c:pt>
                <c:pt idx="9">
                  <c:v>2.3667519496245788</c:v>
                </c:pt>
                <c:pt idx="10">
                  <c:v>2.4140869886170719</c:v>
                </c:pt>
                <c:pt idx="11">
                  <c:v>2.4623687283894142</c:v>
                </c:pt>
                <c:pt idx="12">
                  <c:v>2.5116161029572055</c:v>
                </c:pt>
                <c:pt idx="13">
                  <c:v>2.5618484250163434</c:v>
                </c:pt>
                <c:pt idx="14">
                  <c:v>2.6130853935166698</c:v>
                </c:pt>
                <c:pt idx="15">
                  <c:v>2.6653471013870131</c:v>
                </c:pt>
                <c:pt idx="16">
                  <c:v>2.7186540434147588</c:v>
                </c:pt>
                <c:pt idx="17">
                  <c:v>2.7730271242830469</c:v>
                </c:pt>
                <c:pt idx="18">
                  <c:v>2.8284876667686945</c:v>
                </c:pt>
                <c:pt idx="19">
                  <c:v>2.8850574201040757</c:v>
                </c:pt>
                <c:pt idx="20">
                  <c:v>2.9427585685061644</c:v>
                </c:pt>
                <c:pt idx="21">
                  <c:v>3.0016137398762766</c:v>
                </c:pt>
                <c:pt idx="22">
                  <c:v>3.0616460146737978</c:v>
                </c:pt>
                <c:pt idx="23">
                  <c:v>3.1228789349672752</c:v>
                </c:pt>
                <c:pt idx="24">
                  <c:v>3.185336513666627</c:v>
                </c:pt>
                <c:pt idx="25">
                  <c:v>3.2490432439399655</c:v>
                </c:pt>
                <c:pt idx="26">
                  <c:v>3.3140241088187565</c:v>
                </c:pt>
                <c:pt idx="27">
                  <c:v>3.3803045909951237</c:v>
                </c:pt>
                <c:pt idx="28">
                  <c:v>3.447910682815035</c:v>
                </c:pt>
                <c:pt idx="29">
                  <c:v>3.5168688964713368</c:v>
                </c:pt>
                <c:pt idx="30">
                  <c:v>3.5872062744007565</c:v>
                </c:pt>
                <c:pt idx="31">
                  <c:v>3.6589503998887807</c:v>
                </c:pt>
                <c:pt idx="32">
                  <c:v>3.7321294078865606</c:v>
                </c:pt>
                <c:pt idx="33">
                  <c:v>3.8067719960442901</c:v>
                </c:pt>
                <c:pt idx="34">
                  <c:v>3.8829074359651798</c:v>
                </c:pt>
                <c:pt idx="35">
                  <c:v>3.9605655846844741</c:v>
                </c:pt>
                <c:pt idx="36">
                  <c:v>4.0397768963781573</c:v>
                </c:pt>
                <c:pt idx="37">
                  <c:v>4.1205724343057284</c:v>
                </c:pt>
                <c:pt idx="38">
                  <c:v>4.2029838829918447</c:v>
                </c:pt>
                <c:pt idx="39">
                  <c:v>4.2870435606516821</c:v>
                </c:pt>
                <c:pt idx="40">
                  <c:v>4.3727844318647158</c:v>
                </c:pt>
                <c:pt idx="41">
                  <c:v>4.4602401205020072</c:v>
                </c:pt>
                <c:pt idx="42">
                  <c:v>4.5494449229120448</c:v>
                </c:pt>
                <c:pt idx="43">
                  <c:v>4.64043382137028</c:v>
                </c:pt>
                <c:pt idx="44">
                  <c:v>4.7332424977976899</c:v>
                </c:pt>
                <c:pt idx="45">
                  <c:v>4.8279073477536514</c:v>
                </c:pt>
                <c:pt idx="46">
                  <c:v>4.924465494708727</c:v>
                </c:pt>
                <c:pt idx="47">
                  <c:v>5.0229548046028896</c:v>
                </c:pt>
                <c:pt idx="48">
                  <c:v>5.123413900694942</c:v>
                </c:pt>
                <c:pt idx="49">
                  <c:v>5.2258821787088436</c:v>
                </c:pt>
                <c:pt idx="50">
                  <c:v>5.3303998222830273</c:v>
                </c:pt>
                <c:pt idx="51">
                  <c:v>5.4370078187286879</c:v>
                </c:pt>
                <c:pt idx="52">
                  <c:v>5.5457479751032679</c:v>
                </c:pt>
                <c:pt idx="53">
                  <c:v>5.6566629346053503</c:v>
                </c:pt>
                <c:pt idx="54">
                  <c:v>5.7697961932974522</c:v>
                </c:pt>
                <c:pt idx="55">
                  <c:v>5.885192117163399</c:v>
                </c:pt>
                <c:pt idx="56">
                  <c:v>6.0028959595066738</c:v>
                </c:pt>
                <c:pt idx="57">
                  <c:v>6.1229538786967908</c:v>
                </c:pt>
                <c:pt idx="58">
                  <c:v>6.2454129562707124</c:v>
                </c:pt>
                <c:pt idx="59">
                  <c:v>6.3703212153961317</c:v>
                </c:pt>
                <c:pt idx="60">
                  <c:v>6.4977276397040669</c:v>
                </c:pt>
                <c:pt idx="61">
                  <c:v>6.6276821924981562</c:v>
                </c:pt>
                <c:pt idx="62">
                  <c:v>6.7602358363481017</c:v>
                </c:pt>
                <c:pt idx="63">
                  <c:v>6.8954405530750478</c:v>
                </c:pt>
                <c:pt idx="64">
                  <c:v>7.0333493641365692</c:v>
                </c:pt>
                <c:pt idx="65">
                  <c:v>7.1740163514193114</c:v>
                </c:pt>
                <c:pt idx="66">
                  <c:v>7.3174966784476965</c:v>
                </c:pt>
                <c:pt idx="67">
                  <c:v>7.4638466120166527</c:v>
                </c:pt>
                <c:pt idx="68">
                  <c:v>7.6131235442569789</c:v>
                </c:pt>
                <c:pt idx="69">
                  <c:v>7.765386015142127</c:v>
                </c:pt>
                <c:pt idx="70">
                  <c:v>7.9206937354449565</c:v>
                </c:pt>
              </c:numCache>
            </c:numRef>
          </c:xVal>
          <c:yVal>
            <c:numRef>
              <c:f>'2% per year'!$C$10:$C$80</c:f>
              <c:numCache>
                <c:formatCode>0_);\(0\)</c:formatCode>
                <c:ptCount val="71"/>
                <c:pt idx="0">
                  <c:v>100</c:v>
                </c:pt>
                <c:pt idx="1">
                  <c:v>102</c:v>
                </c:pt>
                <c:pt idx="2">
                  <c:v>104.04</c:v>
                </c:pt>
                <c:pt idx="3">
                  <c:v>106.1208</c:v>
                </c:pt>
                <c:pt idx="4">
                  <c:v>108.243216</c:v>
                </c:pt>
                <c:pt idx="5">
                  <c:v>110.40808032000001</c:v>
                </c:pt>
                <c:pt idx="6">
                  <c:v>112.61624192640001</c:v>
                </c:pt>
                <c:pt idx="7">
                  <c:v>114.868566764928</c:v>
                </c:pt>
                <c:pt idx="8">
                  <c:v>117.16593810022657</c:v>
                </c:pt>
                <c:pt idx="9">
                  <c:v>119.5092568622311</c:v>
                </c:pt>
                <c:pt idx="10">
                  <c:v>121.89944199947573</c:v>
                </c:pt>
                <c:pt idx="11">
                  <c:v>124.33743083946524</c:v>
                </c:pt>
                <c:pt idx="12">
                  <c:v>126.82417945625456</c:v>
                </c:pt>
                <c:pt idx="13">
                  <c:v>129.36066304537965</c:v>
                </c:pt>
                <c:pt idx="14">
                  <c:v>131.94787630628724</c:v>
                </c:pt>
                <c:pt idx="15">
                  <c:v>134.58683383241299</c:v>
                </c:pt>
                <c:pt idx="16">
                  <c:v>137.27857050906127</c:v>
                </c:pt>
                <c:pt idx="17">
                  <c:v>140.02414191924251</c:v>
                </c:pt>
                <c:pt idx="18">
                  <c:v>142.82462475762736</c:v>
                </c:pt>
                <c:pt idx="19">
                  <c:v>145.6811172527799</c:v>
                </c:pt>
                <c:pt idx="20">
                  <c:v>148.59473959783551</c:v>
                </c:pt>
                <c:pt idx="21">
                  <c:v>151.56663438979223</c:v>
                </c:pt>
                <c:pt idx="22">
                  <c:v>154.59796707758807</c:v>
                </c:pt>
                <c:pt idx="23">
                  <c:v>157.68992641913982</c:v>
                </c:pt>
                <c:pt idx="24">
                  <c:v>160.84372494752262</c:v>
                </c:pt>
                <c:pt idx="25">
                  <c:v>164.06059944647308</c:v>
                </c:pt>
                <c:pt idx="26">
                  <c:v>167.34181143540255</c:v>
                </c:pt>
                <c:pt idx="27">
                  <c:v>170.68864766411059</c:v>
                </c:pt>
                <c:pt idx="28">
                  <c:v>174.1024206173928</c:v>
                </c:pt>
                <c:pt idx="29">
                  <c:v>177.58446902974066</c:v>
                </c:pt>
                <c:pt idx="30">
                  <c:v>181.13615841033547</c:v>
                </c:pt>
                <c:pt idx="31">
                  <c:v>184.75888157854217</c:v>
                </c:pt>
                <c:pt idx="32">
                  <c:v>188.45405921011303</c:v>
                </c:pt>
                <c:pt idx="33">
                  <c:v>192.22314039431529</c:v>
                </c:pt>
                <c:pt idx="34">
                  <c:v>196.06760320220161</c:v>
                </c:pt>
                <c:pt idx="35">
                  <c:v>199.98895526624565</c:v>
                </c:pt>
                <c:pt idx="36">
                  <c:v>203.98873437157056</c:v>
                </c:pt>
                <c:pt idx="37">
                  <c:v>208.06850905900197</c:v>
                </c:pt>
                <c:pt idx="38">
                  <c:v>212.22987924018202</c:v>
                </c:pt>
                <c:pt idx="39">
                  <c:v>216.47447682498566</c:v>
                </c:pt>
                <c:pt idx="40">
                  <c:v>220.80396636148538</c:v>
                </c:pt>
                <c:pt idx="41">
                  <c:v>225.22004568871509</c:v>
                </c:pt>
                <c:pt idx="42">
                  <c:v>229.72444660248939</c:v>
                </c:pt>
                <c:pt idx="43">
                  <c:v>234.31893553453918</c:v>
                </c:pt>
                <c:pt idx="44">
                  <c:v>239.00531424522995</c:v>
                </c:pt>
                <c:pt idx="45">
                  <c:v>243.78542053013456</c:v>
                </c:pt>
                <c:pt idx="46">
                  <c:v>248.66112894073726</c:v>
                </c:pt>
                <c:pt idx="47">
                  <c:v>253.63435151955201</c:v>
                </c:pt>
                <c:pt idx="48">
                  <c:v>258.70703854994304</c:v>
                </c:pt>
                <c:pt idx="49">
                  <c:v>263.8811793209419</c:v>
                </c:pt>
                <c:pt idx="50">
                  <c:v>269.15880290736072</c:v>
                </c:pt>
                <c:pt idx="51">
                  <c:v>274.54197896550795</c:v>
                </c:pt>
                <c:pt idx="52">
                  <c:v>280.0328185448181</c:v>
                </c:pt>
                <c:pt idx="53">
                  <c:v>285.63347491571449</c:v>
                </c:pt>
                <c:pt idx="54">
                  <c:v>291.3461444140288</c:v>
                </c:pt>
                <c:pt idx="55">
                  <c:v>297.17306730230939</c:v>
                </c:pt>
                <c:pt idx="56">
                  <c:v>303.1165286483556</c:v>
                </c:pt>
                <c:pt idx="57">
                  <c:v>309.17885922132274</c:v>
                </c:pt>
                <c:pt idx="58">
                  <c:v>315.36243640574918</c:v>
                </c:pt>
                <c:pt idx="59">
                  <c:v>321.66968513386416</c:v>
                </c:pt>
                <c:pt idx="60">
                  <c:v>328.10307883654144</c:v>
                </c:pt>
                <c:pt idx="61">
                  <c:v>334.6651404132723</c:v>
                </c:pt>
                <c:pt idx="62">
                  <c:v>341.35844322153775</c:v>
                </c:pt>
                <c:pt idx="63">
                  <c:v>348.1856120859685</c:v>
                </c:pt>
                <c:pt idx="64">
                  <c:v>355.14932432768785</c:v>
                </c:pt>
                <c:pt idx="65">
                  <c:v>362.25231081424164</c:v>
                </c:pt>
                <c:pt idx="66">
                  <c:v>369.49735703052647</c:v>
                </c:pt>
                <c:pt idx="67">
                  <c:v>376.88730417113703</c:v>
                </c:pt>
                <c:pt idx="68">
                  <c:v>384.42505025455978</c:v>
                </c:pt>
                <c:pt idx="69">
                  <c:v>392.11355125965099</c:v>
                </c:pt>
                <c:pt idx="70">
                  <c:v>399.95582228484403</c:v>
                </c:pt>
              </c:numCache>
            </c:numRef>
          </c:yVal>
          <c:smooth val="1"/>
          <c:extLst>
            <c:ext xmlns:c16="http://schemas.microsoft.com/office/drawing/2014/chart" uri="{C3380CC4-5D6E-409C-BE32-E72D297353CC}">
              <c16:uniqueId val="{00000042-4829-CC43-88B0-5E8ECE53FF94}"/>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from the year before to year after, per year (millions)</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&lt;---slower growth		    		faster growth---&gt;</a:t>
                </a:r>
                <a:endParaRPr lang="en-US" sz="1200">
                  <a:latin typeface="Arial" panose="020B0604020202020204" pitchFamily="34" charset="0"/>
                  <a:cs typeface="Arial" panose="020B0604020202020204" pitchFamily="34" charset="0"/>
                </a:endParaRPr>
              </a:p>
            </c:rich>
          </c:tx>
          <c:layout>
            <c:manualLayout>
              <c:xMode val="edge"/>
              <c:yMode val="edge"/>
              <c:x val="0.24569023411449498"/>
              <c:y val="0.88907192929997669"/>
            </c:manualLayout>
          </c:layout>
          <c:overlay val="0"/>
        </c:title>
        <c:numFmt formatCode="0.0_);\(0.0\)" sourceLinked="1"/>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At val="100"/>
        <c:crossBetween val="midCat"/>
      </c:valAx>
      <c:valAx>
        <c:axId val="2138451144"/>
        <c:scaling>
          <c:orientation val="minMax"/>
          <c:min val="5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population (millions)</a:t>
                </a:r>
              </a:p>
            </c:rich>
          </c:tx>
          <c:layout/>
          <c:overlay val="0"/>
        </c:title>
        <c:numFmt formatCode="0_);\(0\)" sourceLinked="1"/>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At val="1"/>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Population of an imaginary country 1950-2020</a:t>
            </a:r>
          </a:p>
          <a:p>
            <a:pPr>
              <a:defRPr sz="10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(always accelerating,</a:t>
            </a:r>
            <a:r>
              <a:rPr lang="en-US" sz="1400" baseline="0">
                <a:latin typeface="Arial" panose="020B0604020202020204" pitchFamily="34" charset="0"/>
                <a:cs typeface="Arial" panose="020B0604020202020204" pitchFamily="34" charset="0"/>
              </a:rPr>
              <a:t> at</a:t>
            </a:r>
            <a:r>
              <a:rPr lang="en-US" sz="1400">
                <a:latin typeface="Arial" panose="020B0604020202020204" pitchFamily="34" charset="0"/>
                <a:cs typeface="Arial" panose="020B0604020202020204" pitchFamily="34" charset="0"/>
              </a:rPr>
              <a:t> </a:t>
            </a:r>
            <a:r>
              <a:rPr lang="en-US" altLang="zh-CN" sz="1400">
                <a:latin typeface="Arial" panose="020B0604020202020204" pitchFamily="34" charset="0"/>
                <a:cs typeface="Arial" panose="020B0604020202020204" pitchFamily="34" charset="0"/>
              </a:rPr>
              <a:t>5</a:t>
            </a:r>
            <a:r>
              <a:rPr lang="en-US" sz="1400">
                <a:latin typeface="Arial" panose="020B0604020202020204" pitchFamily="34" charset="0"/>
                <a:cs typeface="Arial" panose="020B0604020202020204" pitchFamily="34" charset="0"/>
              </a:rPr>
              <a:t>% growth per year)</a:t>
            </a:r>
          </a:p>
        </c:rich>
      </c:tx>
      <c:layout>
        <c:manualLayout>
          <c:xMode val="edge"/>
          <c:yMode val="edge"/>
          <c:x val="0.19639636143569833"/>
          <c:y val="3.0854320987654317E-2"/>
        </c:manualLayout>
      </c:layout>
      <c:overlay val="1"/>
    </c:title>
    <c:autoTitleDeleted val="0"/>
    <c:plotArea>
      <c:layout>
        <c:manualLayout>
          <c:layoutTarget val="inner"/>
          <c:xMode val="edge"/>
          <c:yMode val="edge"/>
          <c:x val="0.16408821229346657"/>
          <c:y val="3.3179723502304102E-2"/>
          <c:w val="0.79439744015467528"/>
          <c:h val="0.8528797839506172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'5% per year'!$D$10</c:f>
                  <c:strCache>
                    <c:ptCount val="1"/>
                    <c:pt idx="0">
                      <c:v>1950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{D38A26D9-39D4-4CB8-AC4A-0500BFB946FA}</c15:txfldGUID>
                      <c15:f>'5% per year'!$D$10</c15:f>
                      <c15:dlblFieldTableCache>
                        <c:ptCount val="1"/>
                        <c:pt idx="0">
                          <c:v>1950</c:v>
                        </c:pt>
                      </c15:dlblFieldTableCache>
                    </c15:dlblFTEntry>
                  </c15:dlblFieldTable>
                  <c15:showDataLabelsRange val="0"/>
                </c:ext>
                <c:ext xmlns:c16="http://schemas.microsoft.com/office/drawing/2014/chart" uri="{C3380CC4-5D6E-409C-BE32-E72D297353CC}">
                  <c16:uniqueId val="{00000000-2AA2-45CD-8425-46886E6D2AFC}"/>
                </c:ext>
              </c:extLst>
            </c:dLbl>
            <c:dLbl>
              <c:idx val="1"/>
              <c:layout/>
              <c:tx>
                <c:strRef>
                  <c:f>'5% per year'!$D$11</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{7A47D571-C301-4F93-A3E5-2453A207BC08}</c15:txfldGUID>
                      <c15:f>'5% per year'!$D$11</c15:f>
                      <c15:dlblFieldTableCache>
                        <c:ptCount val="1"/>
                        <c:pt idx="0">
                          <c:v> </c:v>
                        </c:pt>
                      </c15:dlblFieldTableCache>
                    </c15:dlblFTEntry>
                  </c15:dlblFieldTable>
                  <c15:showDataLabelsRange val="0"/>
                </c:ext>
                <c:ext xmlns:c16="http://schemas.microsoft.com/office/drawing/2014/chart" uri="{C3380CC4-5D6E-409C-BE32-E72D297353CC}">
                  <c16:uniqueId val="{00000001-2AA2-45CD-8425-46886E6D2AFC}"/>
                </c:ext>
              </c:extLst>
            </c:dLbl>
            <c:dLbl>
              <c:idx val="2"/>
              <c:layout/>
              <c:tx>
                <c:strRef>
                  <c:f>'5% per year'!$D$12</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{075E3343-29D8-43F4-881B-453B20F9FAB1}</c15:txfldGUID>
                      <c15:f>'5% per year'!$D$12</c15:f>
                      <c15:dlblFieldTableCache>
                        <c:ptCount val="1"/>
                      </c15:dlblFieldTableCache>
                    </c15:dlblFTEntry>
                  </c15:dlblFieldTable>
                  <c15:showDataLabelsRange val="0"/>
                </c:ext>
                <c:ext xmlns:c16="http://schemas.microsoft.com/office/drawing/2014/chart" uri="{C3380CC4-5D6E-409C-BE32-E72D297353CC}">
                  <c16:uniqueId val="{00000002-2AA2-45CD-8425-46886E6D2AFC}"/>
                </c:ext>
              </c:extLst>
            </c:dLbl>
            <c:dLbl>
              <c:idx val="3"/>
              <c:layout/>
              <c:tx>
                <c:strRef>
                  <c:f>'5% per year'!$D$13</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{6BFFA036-9A25-421A-96B4-4ED1528A365C}</c15:txfldGUID>
                      <c15:f>'5% per year'!$D$13</c15:f>
                      <c15:dlblFieldTableCache>
                        <c:ptCount val="1"/>
                      </c15:dlblFieldTableCache>
                    </c15:dlblFTEntry>
                  </c15:dlblFieldTable>
                  <c15:showDataLabelsRange val="0"/>
                </c:ext>
                <c:ext xmlns:c16="http://schemas.microsoft.com/office/drawing/2014/chart" uri="{C3380CC4-5D6E-409C-BE32-E72D297353CC}">
                  <c16:uniqueId val="{00000003-2AA2-45CD-8425-46886E6D2AFC}"/>
                </c:ext>
              </c:extLst>
            </c:dLbl>
            <c:dLbl>
              <c:idx val="4"/>
              <c:layout/>
              <c:tx>
                <c:strRef>
                  <c:f>'5% per year'!$D$14</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{4EAF0415-C858-46E8-A28D-C0D284781460}</c15:txfldGUID>
                      <c15:f>'5% per year'!$D$14</c15:f>
                      <c15:dlblFieldTableCache>
                        <c:ptCount val="1"/>
                        <c:pt idx="0">
                          <c:v> </c:v>
                        </c:pt>
                      </c15:dlblFieldTableCache>
                    </c15:dlblFTEntry>
                  </c15:dlblFieldTable>
                  <c15:showDataLabelsRange val="0"/>
                </c:ext>
                <c:ext xmlns:c16="http://schemas.microsoft.com/office/drawing/2014/chart" uri="{C3380CC4-5D6E-409C-BE32-E72D297353CC}">
                  <c16:uniqueId val="{00000004-2AA2-45CD-8425-46886E6D2AFC}"/>
                </c:ext>
              </c:extLst>
            </c:dLbl>
            <c:dLbl>
              <c:idx val="5"/>
              <c:layout/>
              <c:tx>
                <c:strRef>
                  <c:f>'5% per year'!$D$15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{75A36672-9D66-4129-B621-52C6B2074E46}</c15:txfldGUID>
                      <c15:f>'5% per year'!$D$15</c15:f>
                      <c15:dlblFieldTableCache>
                        <c:ptCount val="1"/>
                      </c15:dlblFieldTableCache>
                    </c15:dlblFTEntry>
                  </c15:dlblFieldTable>
                  <c15:showDataLabelsRange val="0"/>
                </c:ext>
                <c:ext xmlns:c16="http://schemas.microsoft.com/office/drawing/2014/chart" uri="{C3380CC4-5D6E-409C-BE32-E72D297353CC}">
                  <c16:uniqueId val="{00000005-2AA2-45CD-8425-46886E6D2AFC}"/>
                </c:ext>
              </c:extLst>
            </c:dLbl>
            <c:dLbl>
              <c:idx val="6"/>
              <c:layout/>
              <c:tx>
                <c:strRef>
                  <c:f>'5% per year'!$D$16</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{918FFA35-9D71-4978-8C53-3BBD381F4EA1}</c15:txfldGUID>
                      <c15:f>'5% per year'!$D$16</c15:f>
                      <c15:dlblFieldTableCache>
                        <c:ptCount val="1"/>
                        <c:pt idx="0">
                          <c:v> </c:v>
                        </c:pt>
                      </c15:dlblFieldTableCache>
                    </c15:dlblFTEntry>
                  </c15:dlblFieldTable>
                  <c15:showDataLabelsRange val="0"/>
                </c:ext>
                <c:ext xmlns:c16="http://schemas.microsoft.com/office/drawing/2014/chart" uri="{C3380CC4-5D6E-409C-BE32-E72D297353CC}">
                  <c16:uniqueId val="{00000006-2AA2-45CD-8425-46886E6D2AFC}"/>
                </c:ext>
              </c:extLst>
            </c:dLbl>
            <c:dLbl>
              <c:idx val="7"/>
              <c:layout/>
              <c:tx>
                <c:strRef>
                  <c:f>'5% per year'!$D$17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{8C85A126-F6A6-4395-83FD-4355380AA49F}</c15:txfldGUID>
                      <c15:f>'5% per year'!$D$17</c15:f>
                      <c15:dlblFieldTableCache>
                        <c:ptCount val="1"/>
                      </c15:dlblFieldTableCache>
                    </c15:dlblFTEntry>
                  </c15:dlblFieldTable>
                  <c15:showDataLabelsRange val="0"/>
                </c:ext>
                <c:ext xmlns:c16="http://schemas.microsoft.com/office/drawing/2014/chart" uri="{C3380CC4-5D6E-409C-BE32-E72D297353CC}">
                  <c16:uniqueId val="{00000007-2AA2-45CD-8425-46886E6D2AFC}"/>
                </c:ext>
              </c:extLst>
            </c:dLbl>
            <c:dLbl>
              <c:idx val="8"/>
              <c:layout/>
              <c:tx>
                <c:strRef>
                  <c:f>'5% per year'!$D$18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{73FFC2A3-8B41-46FF-93BA-32B8797EBABA}</c15:txfldGUID>
                      <c15:f>'5% per year'!$D$18</c15:f>
                      <c15:dlblFieldTableCache>
                        <c:ptCount val="1"/>
                      </c15:dlblFieldTableCache>
                    </c15:dlblFTEntry>
                  </c15:dlblFieldTable>
                  <c15:showDataLabelsRange val="0"/>
                </c:ext>
                <c:ext xmlns:c16="http://schemas.microsoft.com/office/drawing/2014/chart" uri="{C3380CC4-5D6E-409C-BE32-E72D297353CC}">
                  <c16:uniqueId val="{00000008-2AA2-45CD-8425-46886E6D2AFC}"/>
                </c:ext>
              </c:extLst>
            </c:dLbl>
            <c:dLbl>
              <c:idx val="9"/>
              <c:layout/>
              <c:tx>
                <c:strRef>
                  <c:f>'5% per year'!$D$19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{FF9B726C-34D7-4B02-9C09-8D192F56561C}</c15:txfldGUID>
                      <c15:f>'5% per year'!$D$19</c15:f>
                      <c15:dlblFieldTableCache>
                        <c:ptCount val="1"/>
                      </c15:dlblFieldTableCache>
                    </c15:dlblFTEntry>
                  </c15:dlblFieldTable>
                  <c15:showDataLabelsRange val="0"/>
                </c:ext>
                <c:ext xmlns:c16="http://schemas.microsoft.com/office/drawing/2014/chart" uri="{C3380CC4-5D6E-409C-BE32-E72D297353CC}">
                  <c16:uniqueId val="{00000009-2AA2-45CD-8425-46886E6D2AFC}"/>
                </c:ext>
              </c:extLst>
            </c:dLbl>
            <c:dLbl>
              <c:idx val="10"/>
              <c:layout/>
              <c:tx>
                <c:strRef>
                  <c:f>'5% per year'!$D$20</c:f>
                  <c:strCache>
                    <c:ptCount val="1"/>
                    <c:pt idx="0">
                      <c:v>1960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{83D7C93C-C9AA-4899-B8E3-0ADD0D46C1EB}</c15:txfldGUID>
                      <c15:f>'5% per year'!$D$20</c15:f>
                      <c15:dlblFieldTableCache>
                        <c:ptCount val="1"/>
                        <c:pt idx="0">
                          <c:v>1960</c:v>
                        </c:pt>
                      </c15:dlblFieldTableCache>
                    </c15:dlblFTEntry>
                  </c15:dlblFieldTable>
                  <c15:showDataLabelsRange val="0"/>
                </c:ext>
                <c:ext xmlns:c16="http://schemas.microsoft.com/office/drawing/2014/chart" uri="{C3380CC4-5D6E-409C-BE32-E72D297353CC}">
                  <c16:uniqueId val="{0000000A-2AA2-45CD-8425-46886E6D2AFC}"/>
                </c:ext>
              </c:extLst>
            </c:dLbl>
            <c:dLbl>
              <c:idx val="11"/>
              <c:layout/>
              <c:tx>
                <c:strRef>
                  <c:f>'5% per year'!$D$21</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{46A14B57-2B9B-4410-934C-8DB0597E5947}</c15:txfldGUID>
                      <c15:f>'5% per year'!$D$21</c15:f>
                      <c15:dlblFieldTableCache>
                        <c:ptCount val="1"/>
                        <c:pt idx="0">
                          <c:v> </c:v>
                        </c:pt>
                      </c15:dlblFieldTableCache>
                    </c15:dlblFTEntry>
                  </c15:dlblFieldTable>
                  <c15:showDataLabelsRange val="0"/>
                </c:ext>
                <c:ext xmlns:c16="http://schemas.microsoft.com/office/drawing/2014/chart" uri="{C3380CC4-5D6E-409C-BE32-E72D297353CC}">
                  <c16:uniqueId val="{0000000B-2AA2-45CD-8425-46886E6D2AFC}"/>
                </c:ext>
              </c:extLst>
            </c:dLbl>
            <c:dLbl>
              <c:idx val="12"/>
              <c:layout/>
              <c:tx>
                <c:strRef>
                  <c:f>'5% per year'!$D$22</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{544B6275-3D9C-4B7D-8E1D-70B290297C3A}</c15:txfldGUID>
                      <c15:f>'5% per year'!$D$22</c15:f>
                      <c15:dlblFieldTableCache>
                        <c:ptCount val="1"/>
                        <c:pt idx="0">
                          <c:v> </c:v>
                        </c:pt>
                      </c15:dlblFieldTableCache>
                    </c15:dlblFTEntry>
                  </c15:dlblFieldTable>
                  <c15:showDataLabelsRange val="0"/>
                </c:ext>
                <c:ext xmlns:c16="http://schemas.microsoft.com/office/drawing/2014/chart" uri="{C3380CC4-5D6E-409C-BE32-E72D297353CC}">
                  <c16:uniqueId val="{0000000C-2AA2-45CD-8425-46886E6D2AFC}"/>
                </c:ext>
              </c:extLst>
            </c:dLbl>
            <c:dLbl>
              <c:idx val="13"/>
              <c:layout/>
              <c:tx>
                <c:strRef>
                  <c:f>'5% per year'!$D$23</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{A86AEA14-B6BD-45E7-975E-877074DC4DDE}</c15:txfldGUID>
                      <c15:f>'5% per year'!$D$23</c15:f>
                      <c15:dlblFieldTableCache>
                        <c:ptCount val="1"/>
                        <c:pt idx="0">
                          <c:v> </c:v>
                        </c:pt>
                      </c15:dlblFieldTableCache>
                    </c15:dlblFTEntry>
                  </c15:dlblFieldTable>
                  <c15:showDataLabelsRange val="0"/>
                </c:ext>
                <c:ext xmlns:c16="http://schemas.microsoft.com/office/drawing/2014/chart" uri="{C3380CC4-5D6E-409C-BE32-E72D297353CC}">
                  <c16:uniqueId val="{0000000D-2AA2-45CD-8425-46886E6D2AFC}"/>
                </c:ext>
              </c:extLst>
            </c:dLbl>
            <c:dLbl>
              <c:idx val="14"/>
              <c:layout/>
              <c:tx>
                <c:strRef>
                  <c:f>'5% per year'!$D$24</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{DD72D4B0-3CCF-44B3-8A35-CDE362081FDA}</c15:txfldGUID>
                      <c15:f>'5% per year'!$D$24</c15:f>
                      <c15:dlblFieldTableCache>
                        <c:ptCount val="1"/>
                        <c:pt idx="0">
                          <c:v> </c:v>
                        </c:pt>
                      </c15:dlblFieldTableCache>
                    </c15:dlblFTEntry>
                  </c15:dlblFieldTable>
                  <c15:showDataLabelsRange val="0"/>
                </c:ext>
                <c:ext xmlns:c16="http://schemas.microsoft.com/office/drawing/2014/chart" uri="{C3380CC4-5D6E-409C-BE32-E72D297353CC}">
                  <c16:uniqueId val="{0000000E-2AA2-45CD-8425-46886E6D2AFC}"/>
                </c:ext>
              </c:extLst>
            </c:dLbl>
            <c:dLbl>
              <c:idx val="15"/>
              <c:layout/>
              <c:tx>
                <c:strRef>
                  <c:f>'5% per year'!$D$25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{18CBF6DF-9D40-4FED-9B65-46BB5EEF9EB7}</c15:txfldGUID>
                      <c15:f>'5% per year'!$D$25</c15:f>
                      <c15:dlblFieldTableCache>
                        <c:ptCount val="1"/>
                      </c15:dlblFieldTableCache>
                    </c15:dlblFTEntry>
                  </c15:dlblFieldTable>
                  <c15:showDataLabelsRange val="0"/>
                </c:ext>
                <c:ext xmlns:c16="http://schemas.microsoft.com/office/drawing/2014/chart" uri="{C3380CC4-5D6E-409C-BE32-E72D297353CC}">
                  <c16:uniqueId val="{0000000F-2AA2-45CD-8425-46886E6D2AFC}"/>
                </c:ext>
              </c:extLst>
            </c:dLbl>
            <c:dLbl>
              <c:idx val="16"/>
              <c:layout/>
              <c:tx>
                <c:strRef>
                  <c:f>'5% per year'!$D$26</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{6F37B587-F102-4232-86FE-E1D4E28F917B}</c15:txfldGUID>
                      <c15:f>'5% per year'!$D$26</c15:f>
                      <c15:dlblFieldTableCache>
                        <c:ptCount val="1"/>
                      </c15:dlblFieldTableCache>
                    </c15:dlblFTEntry>
                  </c15:dlblFieldTable>
                  <c15:showDataLabelsRange val="0"/>
                </c:ext>
                <c:ext xmlns:c16="http://schemas.microsoft.com/office/drawing/2014/chart" uri="{C3380CC4-5D6E-409C-BE32-E72D297353CC}">
                  <c16:uniqueId val="{00000010-2AA2-45CD-8425-46886E6D2AFC}"/>
                </c:ext>
              </c:extLst>
            </c:dLbl>
            <c:dLbl>
              <c:idx val="17"/>
              <c:layout/>
              <c:tx>
                <c:strRef>
                  <c:f>'5% per year'!$D$27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{C46A0EE1-5ED9-48CB-932B-846DE9320070}</c15:txfldGUID>
                      <c15:f>'5% per year'!$D$27</c15:f>
                      <c15:dlblFieldTableCache>
                        <c:ptCount val="1"/>
                      </c15:dlblFieldTableCache>
                    </c15:dlblFTEntry>
                  </c15:dlblFieldTable>
                  <c15:showDataLabelsRange val="0"/>
                </c:ext>
                <c:ext xmlns:c16="http://schemas.microsoft.com/office/drawing/2014/chart" uri="{C3380CC4-5D6E-409C-BE32-E72D297353CC}">
                  <c16:uniqueId val="{00000011-2AA2-45CD-8425-46886E6D2AFC}"/>
                </c:ext>
              </c:extLst>
            </c:dLbl>
            <c:dLbl>
              <c:idx val="18"/>
              <c:layout/>
              <c:tx>
                <c:strRef>
                  <c:f>'5% per year'!$D$28</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{47E70E79-A7A0-42F4-B16F-FDD98F889406}</c15:txfldGUID>
                      <c15:f>'5% per year'!$D$28</c15:f>
                      <c15:dlblFieldTableCache>
                        <c:ptCount val="1"/>
                        <c:pt idx="0">
                          <c:v> </c:v>
                        </c:pt>
                      </c15:dlblFieldTableCache>
                    </c15:dlblFTEntry>
                  </c15:dlblFieldTable>
                  <c15:showDataLabelsRange val="0"/>
                </c:ext>
                <c:ext xmlns:c16="http://schemas.microsoft.com/office/drawing/2014/chart" uri="{C3380CC4-5D6E-409C-BE32-E72D297353CC}">
                  <c16:uniqueId val="{00000012-2AA2-45CD-8425-46886E6D2AFC}"/>
                </c:ext>
              </c:extLst>
            </c:dLbl>
            <c:dLbl>
              <c:idx val="19"/>
              <c:layout/>
              <c:tx>
                <c:strRef>
                  <c:f>'5% per year'!$D$29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{B3730754-D317-4AC6-ACC7-B29E8100EBE8}</c15:txfldGUID>
                      <c15:f>'5% per year'!$D$29</c15:f>
                      <c15:dlblFieldTableCache>
                        <c:ptCount val="1"/>
                      </c15:dlblFieldTableCache>
                    </c15:dlblFTEntry>
                  </c15:dlblFieldTable>
                  <c15:showDataLabelsRange val="0"/>
                </c:ext>
                <c:ext xmlns:c16="http://schemas.microsoft.com/office/drawing/2014/chart" uri="{C3380CC4-5D6E-409C-BE32-E72D297353CC}">
                  <c16:uniqueId val="{00000013-2AA2-45CD-8425-46886E6D2AFC}"/>
                </c:ext>
              </c:extLst>
            </c:dLbl>
            <c:dLbl>
              <c:idx val="20"/>
              <c:layout/>
              <c:tx>
                <c:strRef>
                  <c:f>'5% per year'!$D$30</c:f>
                  <c:strCache>
                    <c:ptCount val="1"/>
                    <c:pt idx="0">
                      <c:v>1970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{C2DA7F39-B5F8-4570-B063-3B12B8EFBAC0}</c15:txfldGUID>
                      <c15:f>'5% per year'!$D$30</c15:f>
                      <c15:dlblFieldTableCache>
                        <c:ptCount val="1"/>
                        <c:pt idx="0">
                          <c:v>1970</c:v>
                        </c:pt>
                      </c15:dlblFieldTableCache>
                    </c15:dlblFTEntry>
                  </c15:dlblFieldTable>
                  <c15:showDataLabelsRange val="0"/>
                </c:ext>
                <c:ext xmlns:c16="http://schemas.microsoft.com/office/drawing/2014/chart" uri="{C3380CC4-5D6E-409C-BE32-E72D297353CC}">
                  <c16:uniqueId val="{00000014-2AA2-45CD-8425-46886E6D2AFC}"/>
                </c:ext>
              </c:extLst>
            </c:dLbl>
            <c:dLbl>
              <c:idx val="21"/>
              <c:layout/>
              <c:tx>
                <c:strRef>
                  <c:f>'5% per year'!$D$31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{3A9EA8FD-C857-4EF3-8CDE-31C701C5947B}</c15:txfldGUID>
                      <c15:f>'5% per year'!$D$31</c15:f>
                      <c15:dlblFieldTableCache>
                        <c:ptCount val="1"/>
                      </c15:dlblFieldTableCache>
                    </c15:dlblFTEntry>
                  </c15:dlblFieldTable>
                  <c15:showDataLabelsRange val="0"/>
                </c:ext>
                <c:ext xmlns:c16="http://schemas.microsoft.com/office/drawing/2014/chart" uri="{C3380CC4-5D6E-409C-BE32-E72D297353CC}">
                  <c16:uniqueId val="{00000015-2AA2-45CD-8425-46886E6D2AFC}"/>
                </c:ext>
              </c:extLst>
            </c:dLbl>
            <c:dLbl>
              <c:idx val="22"/>
              <c:layout/>
              <c:tx>
                <c:strRef>
                  <c:f>'5% per year'!$D$32</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{B1D05DEF-E62A-4297-BE55-C0F4186DDC4F}</c15:txfldGUID>
                      <c15:f>'5% per year'!$D$32</c15:f>
                      <c15:dlblFieldTableCache>
                        <c:ptCount val="1"/>
                      </c15:dlblFieldTableCache>
                    </c15:dlblFTEntry>
                  </c15:dlblFieldTable>
                  <c15:showDataLabelsRange val="0"/>
                </c:ext>
                <c:ext xmlns:c16="http://schemas.microsoft.com/office/drawing/2014/chart" uri="{C3380CC4-5D6E-409C-BE32-E72D297353CC}">
                  <c16:uniqueId val="{00000016-2AA2-45CD-8425-46886E6D2AFC}"/>
                </c:ext>
              </c:extLst>
            </c:dLbl>
            <c:dLbl>
              <c:idx val="23"/>
              <c:layout/>
              <c:tx>
                <c:strRef>
                  <c:f>'5% per year'!$D$33</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{C11BD9C1-3FE6-4984-AEF4-032BAEC85425}</c15:txfldGUID>
                      <c15:f>'5% per year'!$D$33</c15:f>
                      <c15:dlblFieldTableCache>
                        <c:ptCount val="1"/>
                        <c:pt idx="0">
                          <c:v> </c:v>
                        </c:pt>
                      </c15:dlblFieldTableCache>
                    </c15:dlblFTEntry>
                  </c15:dlblFieldTable>
                  <c15:showDataLabelsRange val="0"/>
                </c:ext>
                <c:ext xmlns:c16="http://schemas.microsoft.com/office/drawing/2014/chart" uri="{C3380CC4-5D6E-409C-BE32-E72D297353CC}">
                  <c16:uniqueId val="{00000017-2AA2-45CD-8425-46886E6D2AFC}"/>
                </c:ext>
              </c:extLst>
            </c:dLbl>
            <c:dLbl>
              <c:idx val="24"/>
              <c:layout/>
              <c:tx>
                <c:strRef>
                  <c:f>'5% per year'!$D$34</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{73B64BA4-FA0D-4C15-A873-2AB36BBBC48A}</c15:txfldGUID>
                      <c15:f>'5% per year'!$D$34</c15:f>
                      <c15:dlblFieldTableCache>
                        <c:ptCount val="1"/>
                      </c15:dlblFieldTableCache>
                    </c15:dlblFTEntry>
                  </c15:dlblFieldTable>
                  <c15:showDataLabelsRange val="0"/>
                </c:ext>
                <c:ext xmlns:c16="http://schemas.microsoft.com/office/drawing/2014/chart" uri="{C3380CC4-5D6E-409C-BE32-E72D297353CC}">
                  <c16:uniqueId val="{00000018-2AA2-45CD-8425-46886E6D2AFC}"/>
                </c:ext>
              </c:extLst>
            </c:dLbl>
            <c:dLbl>
              <c:idx val="25"/>
              <c:layout/>
              <c:tx>
                <c:strRef>
                  <c:f>'5% per year'!$D$35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{ABF7A958-0941-4FDB-A83A-C0154D0CC048}</c15:txfldGUID>
                      <c15:f>'5% per year'!$D$35</c15:f>
                      <c15:dlblFieldTableCache>
                        <c:ptCount val="1"/>
                      </c15:dlblFieldTableCache>
                    </c15:dlblFTEntry>
                  </c15:dlblFieldTable>
                  <c15:showDataLabelsRange val="0"/>
                </c:ext>
                <c:ext xmlns:c16="http://schemas.microsoft.com/office/drawing/2014/chart" uri="{C3380CC4-5D6E-409C-BE32-E72D297353CC}">
                  <c16:uniqueId val="{00000019-2AA2-45CD-8425-46886E6D2AFC}"/>
                </c:ext>
              </c:extLst>
            </c:dLbl>
            <c:dLbl>
              <c:idx val="26"/>
              <c:layout/>
              <c:tx>
                <c:strRef>
                  <c:f>'5% per year'!$D$36</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{0BFB6FB7-C9CD-4713-9C7F-4B36CF92B43A}</c15:txfldGUID>
                      <c15:f>'5% per year'!$D$36</c15:f>
                      <c15:dlblFieldTableCache>
                        <c:ptCount val="1"/>
                      </c15:dlblFieldTableCache>
                    </c15:dlblFTEntry>
                  </c15:dlblFieldTable>
                  <c15:showDataLabelsRange val="0"/>
                </c:ext>
                <c:ext xmlns:c16="http://schemas.microsoft.com/office/drawing/2014/chart" uri="{C3380CC4-5D6E-409C-BE32-E72D297353CC}">
                  <c16:uniqueId val="{0000001A-2AA2-45CD-8425-46886E6D2AFC}"/>
                </c:ext>
              </c:extLst>
            </c:dLbl>
            <c:dLbl>
              <c:idx val="27"/>
              <c:layout/>
              <c:tx>
                <c:strRef>
                  <c:f>'5% per year'!$D$37</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{8F223D1C-FBD4-48E8-8B6B-E20C5BA9032B}</c15:txfldGUID>
                      <c15:f>'5% per year'!$D$37</c15:f>
                      <c15:dlblFieldTableCache>
                        <c:ptCount val="1"/>
                        <c:pt idx="0">
                          <c:v> </c:v>
                        </c:pt>
                      </c15:dlblFieldTableCache>
                    </c15:dlblFTEntry>
                  </c15:dlblFieldTable>
                  <c15:showDataLabelsRange val="0"/>
                </c:ext>
                <c:ext xmlns:c16="http://schemas.microsoft.com/office/drawing/2014/chart" uri="{C3380CC4-5D6E-409C-BE32-E72D297353CC}">
                  <c16:uniqueId val="{0000001B-2AA2-45CD-8425-46886E6D2AFC}"/>
                </c:ext>
              </c:extLst>
            </c:dLbl>
            <c:dLbl>
              <c:idx val="28"/>
              <c:layout/>
              <c:tx>
                <c:strRef>
                  <c:f>'5% per year'!$D$38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{D994D891-51E6-425C-AACC-0AC61F865E8D}</c15:txfldGUID>
                      <c15:f>'5% per year'!$D$38</c15:f>
                      <c15:dlblFieldTableCache>
                        <c:ptCount val="1"/>
                      </c15:dlblFieldTableCache>
                    </c15:dlblFTEntry>
                  </c15:dlblFieldTable>
                  <c15:showDataLabelsRange val="0"/>
                </c:ext>
                <c:ext xmlns:c16="http://schemas.microsoft.com/office/drawing/2014/chart" uri="{C3380CC4-5D6E-409C-BE32-E72D297353CC}">
                  <c16:uniqueId val="{0000001C-2AA2-45CD-8425-46886E6D2AFC}"/>
                </c:ext>
              </c:extLst>
            </c:dLbl>
            <c:dLbl>
              <c:idx val="29"/>
              <c:layout/>
              <c:tx>
                <c:strRef>
                  <c:f>'5% per year'!$D$39</c:f>
                  <c:strCache>
                    <c:ptCount val="1"/>
                    <c:pt idx="0">
                      <c:v>1980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{09553AC9-5479-4824-9D81-A1C3E71B103F}</c15:txfldGUID>
                      <c15:f>'5% per year'!$D$39</c15:f>
                      <c15:dlblFieldTableCache>
                        <c:ptCount val="1"/>
                        <c:pt idx="0">
                          <c:v>1980</c:v>
                        </c:pt>
                      </c15:dlblFieldTableCache>
                    </c15:dlblFTEntry>
                  </c15:dlblFieldTable>
                  <c15:showDataLabelsRange val="0"/>
                </c:ext>
                <c:ext xmlns:c16="http://schemas.microsoft.com/office/drawing/2014/chart" uri="{C3380CC4-5D6E-409C-BE32-E72D297353CC}">
                  <c16:uniqueId val="{0000001D-2AA2-45CD-8425-46886E6D2AFC}"/>
                </c:ext>
              </c:extLst>
            </c:dLbl>
            <c:dLbl>
              <c:idx val="30"/>
              <c:layout/>
              <c:tx>
                <c:strRef>
                  <c:f>'5% per year'!$D$40</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{2FE0F1B8-371A-4B1D-8CD0-C94E3E2C4B54}</c15:txfldGUID>
                      <c15:f>'5% per year'!$D$40</c15:f>
                      <c15:dlblFieldTableCache>
                        <c:ptCount val="1"/>
                        <c:pt idx="0">
                          <c:v> </c:v>
                        </c:pt>
                      </c15:dlblFieldTableCache>
                    </c15:dlblFTEntry>
                  </c15:dlblFieldTable>
                  <c15:showDataLabelsRange val="0"/>
                </c:ext>
                <c:ext xmlns:c16="http://schemas.microsoft.com/office/drawing/2014/chart" uri="{C3380CC4-5D6E-409C-BE32-E72D297353CC}">
                  <c16:uniqueId val="{0000001E-2AA2-45CD-8425-46886E6D2AFC}"/>
                </c:ext>
              </c:extLst>
            </c:dLbl>
            <c:dLbl>
              <c:idx val="31"/>
              <c:layout/>
              <c:tx>
                <c:strRef>
                  <c:f>'5% per year'!$D$41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{E96DBE80-5FDB-4BCF-9AED-0D3296CA45C1}</c15:txfldGUID>
                      <c15:f>'5% per year'!$D$41</c15:f>
                      <c15:dlblFieldTableCache>
                        <c:ptCount val="1"/>
                      </c15:dlblFieldTableCache>
                    </c15:dlblFTEntry>
                  </c15:dlblFieldTable>
                  <c15:showDataLabelsRange val="0"/>
                </c:ext>
                <c:ext xmlns:c16="http://schemas.microsoft.com/office/drawing/2014/chart" uri="{C3380CC4-5D6E-409C-BE32-E72D297353CC}">
                  <c16:uniqueId val="{0000001F-2AA2-45CD-8425-46886E6D2AFC}"/>
                </c:ext>
              </c:extLst>
            </c:dLbl>
            <c:dLbl>
              <c:idx val="32"/>
              <c:layout/>
              <c:tx>
                <c:strRef>
                  <c:f>'5% per year'!$D$42</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{320F9C5A-9063-4961-A36C-6CFFC0698F27}</c15:txfldGUID>
                      <c15:f>'5% per year'!$D$42</c15:f>
                      <c15:dlblFieldTableCache>
                        <c:ptCount val="1"/>
                        <c:pt idx="0">
                          <c:v> </c:v>
                        </c:pt>
                      </c15:dlblFieldTableCache>
                    </c15:dlblFTEntry>
                  </c15:dlblFieldTable>
                  <c15:showDataLabelsRange val="0"/>
                </c:ext>
                <c:ext xmlns:c16="http://schemas.microsoft.com/office/drawing/2014/chart" uri="{C3380CC4-5D6E-409C-BE32-E72D297353CC}">
                  <c16:uniqueId val="{00000020-2AA2-45CD-8425-46886E6D2AFC}"/>
                </c:ext>
              </c:extLst>
            </c:dLbl>
            <c:dLbl>
              <c:idx val="33"/>
              <c:layout/>
              <c:tx>
                <c:strRef>
                  <c:f>'5% per year'!$D$43</c:f>
                  <c:strCache>
                    <c:ptCount val="1"/>
                    <c:pt idx="0">
                      <c:v>*1983*</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{41F29D04-3DF8-4CA4-8B64-3D9FF365866A}</c15:txfldGUID>
                      <c15:f>'5% per year'!$D$43</c15:f>
                      <c15:dlblFieldTableCache>
                        <c:ptCount val="1"/>
                        <c:pt idx="0">
                          <c:v>*1983*</c:v>
                        </c:pt>
                      </c15:dlblFieldTableCache>
                    </c15:dlblFTEntry>
                  </c15:dlblFieldTable>
                  <c15:showDataLabelsRange val="0"/>
                </c:ext>
                <c:ext xmlns:c16="http://schemas.microsoft.com/office/drawing/2014/chart" uri="{C3380CC4-5D6E-409C-BE32-E72D297353CC}">
                  <c16:uniqueId val="{00000021-2AA2-45CD-8425-46886E6D2AFC}"/>
                </c:ext>
              </c:extLst>
            </c:dLbl>
            <c:dLbl>
              <c:idx val="34"/>
              <c:layout/>
              <c:tx>
                <c:strRef>
                  <c:f>'5% per year'!$D$44</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{9A81AE1E-8F72-48A2-8E04-2F4992E68480}</c15:txfldGUID>
                      <c15:f>'5% per year'!$D$44</c15:f>
                      <c15:dlblFieldTableCache>
                        <c:ptCount val="1"/>
                        <c:pt idx="0">
                          <c:v> </c:v>
                        </c:pt>
                      </c15:dlblFieldTableCache>
                    </c15:dlblFTEntry>
                  </c15:dlblFieldTable>
                  <c15:showDataLabelsRange val="0"/>
                </c:ext>
                <c:ext xmlns:c16="http://schemas.microsoft.com/office/drawing/2014/chart" uri="{C3380CC4-5D6E-409C-BE32-E72D297353CC}">
                  <c16:uniqueId val="{00000022-2AA2-45CD-8425-46886E6D2AFC}"/>
                </c:ext>
              </c:extLst>
            </c:dLbl>
            <c:dLbl>
              <c:idx val="35"/>
              <c:layout/>
              <c:tx>
                <c:strRef>
                  <c:f>'5% per year'!$D$45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{9D55D39C-0DC6-4114-82B2-2FF198CDA725}</c15:txfldGUID>
                      <c15:f>'5% per year'!$D$45</c15:f>
                      <c15:dlblFieldTableCache>
                        <c:ptCount val="1"/>
                      </c15:dlblFieldTableCache>
                    </c15:dlblFTEntry>
                  </c15:dlblFieldTable>
                  <c15:showDataLabelsRange val="0"/>
                </c:ext>
                <c:ext xmlns:c16="http://schemas.microsoft.com/office/drawing/2014/chart" uri="{C3380CC4-5D6E-409C-BE32-E72D297353CC}">
                  <c16:uniqueId val="{00000023-2AA2-45CD-8425-46886E6D2AFC}"/>
                </c:ext>
              </c:extLst>
            </c:dLbl>
            <c:dLbl>
              <c:idx val="36"/>
              <c:layout/>
              <c:tx>
                <c:strRef>
                  <c:f>'5% per year'!$D$46</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{C628F5FA-9AD2-43BD-94E1-BF4F775A762B}</c15:txfldGUID>
                      <c15:f>'5% per year'!$D$46</c15:f>
                      <c15:dlblFieldTableCache>
                        <c:ptCount val="1"/>
                        <c:pt idx="0">
                          <c:v> </c:v>
                        </c:pt>
                      </c15:dlblFieldTableCache>
                    </c15:dlblFTEntry>
                  </c15:dlblFieldTable>
                  <c15:showDataLabelsRange val="0"/>
                </c:ext>
                <c:ext xmlns:c16="http://schemas.microsoft.com/office/drawing/2014/chart" uri="{C3380CC4-5D6E-409C-BE32-E72D297353CC}">
                  <c16:uniqueId val="{00000024-2AA2-45CD-8425-46886E6D2AFC}"/>
                </c:ext>
              </c:extLst>
            </c:dLbl>
            <c:dLbl>
              <c:idx val="37"/>
              <c:layout/>
              <c:tx>
                <c:strRef>
                  <c:f>'5% per year'!$D$47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{4E5F19C3-5430-4034-B875-545742618255}</c15:txfldGUID>
                      <c15:f>'5% per year'!$D$47</c15:f>
                      <c15:dlblFieldTableCache>
                        <c:ptCount val="1"/>
                      </c15:dlblFieldTableCache>
                    </c15:dlblFTEntry>
                  </c15:dlblFieldTable>
                  <c15:showDataLabelsRange val="0"/>
                </c:ext>
                <c:ext xmlns:c16="http://schemas.microsoft.com/office/drawing/2014/chart" uri="{C3380CC4-5D6E-409C-BE32-E72D297353CC}">
                  <c16:uniqueId val="{00000025-2AA2-45CD-8425-46886E6D2AFC}"/>
                </c:ext>
              </c:extLst>
            </c:dLbl>
            <c:dLbl>
              <c:idx val="38"/>
              <c:layout/>
              <c:tx>
                <c:strRef>
                  <c:f>'5% per year'!$D$48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{A92A833B-2443-4B08-96B6-631626D42B54}</c15:txfldGUID>
                      <c15:f>'5% per year'!$D$48</c15:f>
                      <c15:dlblFieldTableCache>
                        <c:ptCount val="1"/>
                      </c15:dlblFieldTableCache>
                    </c15:dlblFTEntry>
                  </c15:dlblFieldTable>
                  <c15:showDataLabelsRange val="0"/>
                </c:ext>
                <c:ext xmlns:c16="http://schemas.microsoft.com/office/drawing/2014/chart" uri="{C3380CC4-5D6E-409C-BE32-E72D297353CC}">
                  <c16:uniqueId val="{00000026-2AA2-45CD-8425-46886E6D2AFC}"/>
                </c:ext>
              </c:extLst>
            </c:dLbl>
            <c:dLbl>
              <c:idx val="39"/>
              <c:layout/>
              <c:tx>
                <c:strRef>
                  <c:f>'5% per year'!$D$49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{194B5DBC-49A1-4FDA-80F7-E16CA035A2E8}</c15:txfldGUID>
                      <c15:f>'5% per year'!$D$49</c15:f>
                      <c15:dlblFieldTableCache>
                        <c:ptCount val="1"/>
                      </c15:dlblFieldTableCache>
                    </c15:dlblFTEntry>
                  </c15:dlblFieldTable>
                  <c15:showDataLabelsRange val="0"/>
                </c:ext>
                <c:ext xmlns:c16="http://schemas.microsoft.com/office/drawing/2014/chart" uri="{C3380CC4-5D6E-409C-BE32-E72D297353CC}">
                  <c16:uniqueId val="{00000027-2AA2-45CD-8425-46886E6D2AFC}"/>
                </c:ext>
              </c:extLst>
            </c:dLbl>
            <c:dLbl>
              <c:idx val="40"/>
              <c:layout/>
              <c:tx>
                <c:strRef>
                  <c:f>'5% per year'!$D$50</c:f>
                  <c:strCache>
                    <c:ptCount val="1"/>
                    <c:pt idx="0">
                      <c:v>1990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{3351CDEE-EF7A-4D5C-AF4E-1AC957C21D08}</c15:txfldGUID>
                      <c15:f>'5% per year'!$D$50</c15:f>
                      <c15:dlblFieldTableCache>
                        <c:ptCount val="1"/>
                        <c:pt idx="0">
                          <c:v>1990</c:v>
                        </c:pt>
                      </c15:dlblFieldTableCache>
                    </c15:dlblFTEntry>
                  </c15:dlblFieldTable>
                  <c15:showDataLabelsRange val="0"/>
                </c:ext>
                <c:ext xmlns:c16="http://schemas.microsoft.com/office/drawing/2014/chart" uri="{C3380CC4-5D6E-409C-BE32-E72D297353CC}">
                  <c16:uniqueId val="{00000028-2AA2-45CD-8425-46886E6D2AFC}"/>
                </c:ext>
              </c:extLst>
            </c:dLbl>
            <c:dLbl>
              <c:idx val="41"/>
              <c:layout/>
              <c:tx>
                <c:strRef>
                  <c:f>'5% per year'!$D$51</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{F87435BE-052C-4FBD-B50E-A5A712BFCDDE}</c15:txfldGUID>
                      <c15:f>'5% per year'!$D$51</c15:f>
                      <c15:dlblFieldTableCache>
                        <c:ptCount val="1"/>
                        <c:pt idx="0">
                          <c:v> </c:v>
                        </c:pt>
                      </c15:dlblFieldTableCache>
                    </c15:dlblFTEntry>
                  </c15:dlblFieldTable>
                  <c15:showDataLabelsRange val="0"/>
                </c:ext>
                <c:ext xmlns:c16="http://schemas.microsoft.com/office/drawing/2014/chart" uri="{C3380CC4-5D6E-409C-BE32-E72D297353CC}">
                  <c16:uniqueId val="{00000029-2AA2-45CD-8425-46886E6D2AFC}"/>
                </c:ext>
              </c:extLst>
            </c:dLbl>
            <c:dLbl>
              <c:idx val="42"/>
              <c:layout/>
              <c:tx>
                <c:strRef>
                  <c:f>'5% per year'!$D$52</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{712CBBD9-E4EE-4FDA-9175-636AABA40BA5}</c15:txfldGUID>
                      <c15:f>'5% per year'!$D$52</c15:f>
                      <c15:dlblFieldTableCache>
                        <c:ptCount val="1"/>
                        <c:pt idx="0">
                          <c:v> </c:v>
                        </c:pt>
                      </c15:dlblFieldTableCache>
                    </c15:dlblFTEntry>
                  </c15:dlblFieldTable>
                  <c15:showDataLabelsRange val="0"/>
                </c:ext>
                <c:ext xmlns:c16="http://schemas.microsoft.com/office/drawing/2014/chart" uri="{C3380CC4-5D6E-409C-BE32-E72D297353CC}">
                  <c16:uniqueId val="{0000002A-2AA2-45CD-8425-46886E6D2AFC}"/>
                </c:ext>
              </c:extLst>
            </c:dLbl>
            <c:dLbl>
              <c:idx val="43"/>
              <c:layout/>
              <c:tx>
                <c:strRef>
                  <c:f>'5% per year'!$D$53</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{43265537-EF0F-4D14-B895-0AE037664BCE}</c15:txfldGUID>
                      <c15:f>'5% per year'!$D$53</c15:f>
                      <c15:dlblFieldTableCache>
                        <c:ptCount val="1"/>
                        <c:pt idx="0">
                          <c:v> </c:v>
                        </c:pt>
                      </c15:dlblFieldTableCache>
                    </c15:dlblFTEntry>
                  </c15:dlblFieldTable>
                  <c15:showDataLabelsRange val="0"/>
                </c:ext>
                <c:ext xmlns:c16="http://schemas.microsoft.com/office/drawing/2014/chart" uri="{C3380CC4-5D6E-409C-BE32-E72D297353CC}">
                  <c16:uniqueId val="{0000002B-2AA2-45CD-8425-46886E6D2AFC}"/>
                </c:ext>
              </c:extLst>
            </c:dLbl>
            <c:dLbl>
              <c:idx val="44"/>
              <c:layout/>
              <c:tx>
                <c:strRef>
                  <c:f>'5% per year'!$D$54</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{AB3C81DC-1440-45B3-80C5-869612A8912E}</c15:txfldGUID>
                      <c15:f>'5% per year'!$D$54</c15:f>
                      <c15:dlblFieldTableCache>
                        <c:ptCount val="1"/>
                        <c:pt idx="0">
                          <c:v> </c:v>
                        </c:pt>
                      </c15:dlblFieldTableCache>
                    </c15:dlblFTEntry>
                  </c15:dlblFieldTable>
                  <c15:showDataLabelsRange val="0"/>
                </c:ext>
                <c:ext xmlns:c16="http://schemas.microsoft.com/office/drawing/2014/chart" uri="{C3380CC4-5D6E-409C-BE32-E72D297353CC}">
                  <c16:uniqueId val="{0000002C-2AA2-45CD-8425-46886E6D2AFC}"/>
                </c:ext>
              </c:extLst>
            </c:dLbl>
            <c:dLbl>
              <c:idx val="45"/>
              <c:layout/>
              <c:tx>
                <c:strRef>
                  <c:f>'5% per year'!$D$55</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{781B3613-F49E-42E1-BC48-A848A92B9E8A}</c15:txfldGUID>
                      <c15:f>'5% per year'!$D$55</c15:f>
                      <c15:dlblFieldTableCache>
                        <c:ptCount val="1"/>
                        <c:pt idx="0">
                          <c:v> </c:v>
                        </c:pt>
                      </c15:dlblFieldTableCache>
                    </c15:dlblFTEntry>
                  </c15:dlblFieldTable>
                  <c15:showDataLabelsRange val="0"/>
                </c:ext>
                <c:ext xmlns:c16="http://schemas.microsoft.com/office/drawing/2014/chart" uri="{C3380CC4-5D6E-409C-BE32-E72D297353CC}">
                  <c16:uniqueId val="{0000002D-2AA2-45CD-8425-46886E6D2AFC}"/>
                </c:ext>
              </c:extLst>
            </c:dLbl>
            <c:dLbl>
              <c:idx val="46"/>
              <c:layout/>
              <c:tx>
                <c:strRef>
                  <c:f>'5% per year'!$D$56</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{48EC9714-85ED-4BEA-AE0C-54DB0B7B05E9}</c15:txfldGUID>
                      <c15:f>'5% per year'!$D$56</c15:f>
                      <c15:dlblFieldTableCache>
                        <c:ptCount val="1"/>
                      </c15:dlblFieldTableCache>
                    </c15:dlblFTEntry>
                  </c15:dlblFieldTable>
                  <c15:showDataLabelsRange val="0"/>
                </c:ext>
                <c:ext xmlns:c16="http://schemas.microsoft.com/office/drawing/2014/chart" uri="{C3380CC4-5D6E-409C-BE32-E72D297353CC}">
                  <c16:uniqueId val="{0000002E-2AA2-45CD-8425-46886E6D2AFC}"/>
                </c:ext>
              </c:extLst>
            </c:dLbl>
            <c:dLbl>
              <c:idx val="47"/>
              <c:layout/>
              <c:tx>
                <c:strRef>
                  <c:f>'5% per year'!$D$57</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{B75DA0E7-B7B2-447B-B0C8-426DDBBD4F6E}</c15:txfldGUID>
                      <c15:f>'5% per year'!$D$57</c15:f>
                      <c15:dlblFieldTableCache>
                        <c:ptCount val="1"/>
                        <c:pt idx="0">
                          <c:v> </c:v>
                        </c:pt>
                      </c15:dlblFieldTableCache>
                    </c15:dlblFTEntry>
                  </c15:dlblFieldTable>
                  <c15:showDataLabelsRange val="0"/>
                </c:ext>
                <c:ext xmlns:c16="http://schemas.microsoft.com/office/drawing/2014/chart" uri="{C3380CC4-5D6E-409C-BE32-E72D297353CC}">
                  <c16:uniqueId val="{0000002F-2AA2-45CD-8425-46886E6D2AFC}"/>
                </c:ext>
              </c:extLst>
            </c:dLbl>
            <c:dLbl>
              <c:idx val="48"/>
              <c:layout/>
              <c:tx>
                <c:strRef>
                  <c:f>'5% per year'!$D$58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{53BBA753-3E16-41C3-81C9-40C7B3012CF1}</c15:txfldGUID>
                      <c15:f>'5% per year'!$D$58</c15:f>
                      <c15:dlblFieldTableCache>
                        <c:ptCount val="1"/>
                      </c15:dlblFieldTableCache>
                    </c15:dlblFTEntry>
                  </c15:dlblFieldTable>
                  <c15:showDataLabelsRange val="0"/>
                </c:ext>
                <c:ext xmlns:c16="http://schemas.microsoft.com/office/drawing/2014/chart" uri="{C3380CC4-5D6E-409C-BE32-E72D297353CC}">
                  <c16:uniqueId val="{00000030-2AA2-45CD-8425-46886E6D2AFC}"/>
                </c:ext>
              </c:extLst>
            </c:dLbl>
            <c:dLbl>
              <c:idx val="49"/>
              <c:layout/>
              <c:tx>
                <c:strRef>
                  <c:f>'5% per year'!$D$59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{B27C6DCE-64BC-46CF-AA34-4C9EE2043F5D}</c15:txfldGUID>
                      <c15:f>'5% per year'!$D$59</c15:f>
                      <c15:dlblFieldTableCache>
                        <c:ptCount val="1"/>
                      </c15:dlblFieldTableCache>
                    </c15:dlblFTEntry>
                  </c15:dlblFieldTable>
                  <c15:showDataLabelsRange val="0"/>
                </c:ext>
                <c:ext xmlns:c16="http://schemas.microsoft.com/office/drawing/2014/chart" uri="{C3380CC4-5D6E-409C-BE32-E72D297353CC}">
                  <c16:uniqueId val="{00000031-2AA2-45CD-8425-46886E6D2AFC}"/>
                </c:ext>
              </c:extLst>
            </c:dLbl>
            <c:dLbl>
              <c:idx val="50"/>
              <c:layout/>
              <c:tx>
                <c:strRef>
                  <c:f>'5% per year'!$D$60</c:f>
                  <c:strCache>
                    <c:ptCount val="1"/>
                    <c:pt idx="0">
                      <c:v>2000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{EC847FCF-7640-4AD2-8294-B38ED1649B4A}</c15:txfldGUID>
                      <c15:f>'5% per year'!$D$60</c15:f>
                      <c15:dlblFieldTableCache>
                        <c:ptCount val="1"/>
                        <c:pt idx="0">
                          <c:v>2000</c:v>
                        </c:pt>
                      </c15:dlblFieldTableCache>
                    </c15:dlblFTEntry>
                  </c15:dlblFieldTable>
                  <c15:showDataLabelsRange val="0"/>
                </c:ext>
                <c:ext xmlns:c16="http://schemas.microsoft.com/office/drawing/2014/chart" uri="{C3380CC4-5D6E-409C-BE32-E72D297353CC}">
                  <c16:uniqueId val="{00000032-2AA2-45CD-8425-46886E6D2AFC}"/>
                </c:ext>
              </c:extLst>
            </c:dLbl>
            <c:dLbl>
              <c:idx val="51"/>
              <c:layout/>
              <c:tx>
                <c:strRef>
                  <c:f>'5% per year'!$D$61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{9A589472-61C9-4410-98B9-8C5CC8177862}</c15:txfldGUID>
                      <c15:f>'5% per year'!$D$61</c15:f>
                      <c15:dlblFieldTableCache>
                        <c:ptCount val="1"/>
                      </c15:dlblFieldTableCache>
                    </c15:dlblFTEntry>
                  </c15:dlblFieldTable>
                  <c15:showDataLabelsRange val="0"/>
                </c:ext>
                <c:ext xmlns:c16="http://schemas.microsoft.com/office/drawing/2014/chart" uri="{C3380CC4-5D6E-409C-BE32-E72D297353CC}">
                  <c16:uniqueId val="{00000033-2AA2-45CD-8425-46886E6D2AFC}"/>
                </c:ext>
              </c:extLst>
            </c:dLbl>
            <c:dLbl>
              <c:idx val="52"/>
              <c:layout/>
              <c:tx>
                <c:strRef>
                  <c:f>'5% per year'!$D$62</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{EB68EC5B-1B0D-49C3-9674-995939364B90}</c15:txfldGUID>
                      <c15:f>'5% per year'!$D$62</c15:f>
                      <c15:dlblFieldTableCache>
                        <c:ptCount val="1"/>
                      </c15:dlblFieldTableCache>
                    </c15:dlblFTEntry>
                  </c15:dlblFieldTable>
                  <c15:showDataLabelsRange val="0"/>
                </c:ext>
                <c:ext xmlns:c16="http://schemas.microsoft.com/office/drawing/2014/chart" uri="{C3380CC4-5D6E-409C-BE32-E72D297353CC}">
                  <c16:uniqueId val="{00000034-2AA2-45CD-8425-46886E6D2AFC}"/>
                </c:ext>
              </c:extLst>
            </c:dLbl>
            <c:dLbl>
              <c:idx val="53"/>
              <c:layout/>
              <c:tx>
                <c:strRef>
                  <c:f>'5% per year'!$D$63</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{CC9DE9B2-1F59-48D9-BCF1-C75352DCFFFA}</c15:txfldGUID>
                      <c15:f>'5% per year'!$D$63</c15:f>
                      <c15:dlblFieldTableCache>
                        <c:ptCount val="1"/>
                      </c15:dlblFieldTableCache>
                    </c15:dlblFTEntry>
                  </c15:dlblFieldTable>
                  <c15:showDataLabelsRange val="0"/>
                </c:ext>
                <c:ext xmlns:c16="http://schemas.microsoft.com/office/drawing/2014/chart" uri="{C3380CC4-5D6E-409C-BE32-E72D297353CC}">
                  <c16:uniqueId val="{00000035-2AA2-45CD-8425-46886E6D2AFC}"/>
                </c:ext>
              </c:extLst>
            </c:dLbl>
            <c:dLbl>
              <c:idx val="54"/>
              <c:layout/>
              <c:tx>
                <c:strRef>
                  <c:f>'5% per year'!$D$64</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{69ACBC85-F4F1-4C7E-844B-AD67AB2A0AFA}</c15:txfldGUID>
                      <c15:f>'5% per year'!$D$64</c15:f>
                      <c15:dlblFieldTableCache>
                        <c:ptCount val="1"/>
                      </c15:dlblFieldTableCache>
                    </c15:dlblFTEntry>
                  </c15:dlblFieldTable>
                  <c15:showDataLabelsRange val="0"/>
                </c:ext>
                <c:ext xmlns:c16="http://schemas.microsoft.com/office/drawing/2014/chart" uri="{C3380CC4-5D6E-409C-BE32-E72D297353CC}">
                  <c16:uniqueId val="{00000036-2AA2-45CD-8425-46886E6D2AFC}"/>
                </c:ext>
              </c:extLst>
            </c:dLbl>
            <c:dLbl>
              <c:idx val="55"/>
              <c:layout/>
              <c:tx>
                <c:strRef>
                  <c:f>'5% per year'!$D$65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{7F24C8F5-5E7F-47BA-9ECF-B90860016CD8}</c15:txfldGUID>
                      <c15:f>'5% per year'!$D$65</c15:f>
                      <c15:dlblFieldTableCache>
                        <c:ptCount val="1"/>
                      </c15:dlblFieldTableCache>
                    </c15:dlblFTEntry>
                  </c15:dlblFieldTable>
                  <c15:showDataLabelsRange val="0"/>
                </c:ext>
                <c:ext xmlns:c16="http://schemas.microsoft.com/office/drawing/2014/chart" uri="{C3380CC4-5D6E-409C-BE32-E72D297353CC}">
                  <c16:uniqueId val="{00000037-2AA2-45CD-8425-46886E6D2AFC}"/>
                </c:ext>
              </c:extLst>
            </c:dLbl>
            <c:dLbl>
              <c:idx val="56"/>
              <c:layout/>
              <c:tx>
                <c:strRef>
                  <c:f>'5% per year'!$D$66</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{EF6377A0-FB24-4264-A10C-666519D39E11}</c15:txfldGUID>
                      <c15:f>'5% per year'!$D$66</c15:f>
                      <c15:dlblFieldTableCache>
                        <c:ptCount val="1"/>
                      </c15:dlblFieldTableCache>
                    </c15:dlblFTEntry>
                  </c15:dlblFieldTable>
                  <c15:showDataLabelsRange val="0"/>
                </c:ext>
                <c:ext xmlns:c16="http://schemas.microsoft.com/office/drawing/2014/chart" uri="{C3380CC4-5D6E-409C-BE32-E72D297353CC}">
                  <c16:uniqueId val="{00000038-2AA2-45CD-8425-46886E6D2AFC}"/>
                </c:ext>
              </c:extLst>
            </c:dLbl>
            <c:dLbl>
              <c:idx val="57"/>
              <c:layout/>
              <c:tx>
                <c:strRef>
                  <c:f>'5% per year'!$D$67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{C455E731-F63E-4866-AEF5-41B465916D9F}</c15:txfldGUID>
                      <c15:f>'5% per year'!$D$67</c15:f>
                      <c15:dlblFieldTableCache>
                        <c:ptCount val="1"/>
                      </c15:dlblFieldTableCache>
                    </c15:dlblFTEntry>
                  </c15:dlblFieldTable>
                  <c15:showDataLabelsRange val="0"/>
                </c:ext>
                <c:ext xmlns:c16="http://schemas.microsoft.com/office/drawing/2014/chart" uri="{C3380CC4-5D6E-409C-BE32-E72D297353CC}">
                  <c16:uniqueId val="{00000039-2AA2-45CD-8425-46886E6D2AFC}"/>
                </c:ext>
              </c:extLst>
            </c:dLbl>
            <c:dLbl>
              <c:idx val="58"/>
              <c:layout/>
              <c:tx>
                <c:strRef>
                  <c:f>'5% per year'!$D$68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{105B266B-44F6-49D9-B444-25FBBD79C5FD}</c15:txfldGUID>
                      <c15:f>'5% per year'!$D$68</c15:f>
                      <c15:dlblFieldTableCache>
                        <c:ptCount val="1"/>
                      </c15:dlblFieldTableCache>
                    </c15:dlblFTEntry>
                  </c15:dlblFieldTable>
                  <c15:showDataLabelsRange val="0"/>
                </c:ext>
                <c:ext xmlns:c16="http://schemas.microsoft.com/office/drawing/2014/chart" uri="{C3380CC4-5D6E-409C-BE32-E72D297353CC}">
                  <c16:uniqueId val="{0000003A-2AA2-45CD-8425-46886E6D2AFC}"/>
                </c:ext>
              </c:extLst>
            </c:dLbl>
            <c:dLbl>
              <c:idx val="59"/>
              <c:layout/>
              <c:tx>
                <c:strRef>
                  <c:f>'5% per year'!$D$69</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{F7BA857B-96F8-4FFC-B841-8BB6AE035B80}</c15:txfldGUID>
                      <c15:f>'5% per year'!$D$69</c15:f>
                      <c15:dlblFieldTableCache>
                        <c:ptCount val="1"/>
                        <c:pt idx="0">
                          <c:v> </c:v>
                        </c:pt>
                      </c15:dlblFieldTableCache>
                    </c15:dlblFTEntry>
                  </c15:dlblFieldTable>
                  <c15:showDataLabelsRange val="0"/>
                </c:ext>
                <c:ext xmlns:c16="http://schemas.microsoft.com/office/drawing/2014/chart" uri="{C3380CC4-5D6E-409C-BE32-E72D297353CC}">
                  <c16:uniqueId val="{0000003B-2AA2-45CD-8425-46886E6D2AFC}"/>
                </c:ext>
              </c:extLst>
            </c:dLbl>
            <c:dLbl>
              <c:idx val="60"/>
              <c:layout/>
              <c:tx>
                <c:strRef>
                  <c:f>'5% per year'!$D$70</c:f>
                  <c:strCache>
                    <c:ptCount val="1"/>
                    <c:pt idx="0">
                      <c:v>2010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{C564A2C3-D111-478A-8537-1233F4D644D5}</c15:txfldGUID>
                      <c15:f>'5% per year'!$D$70</c15:f>
                      <c15:dlblFieldTableCache>
                        <c:ptCount val="1"/>
                        <c:pt idx="0">
                          <c:v>2010</c:v>
                        </c:pt>
                      </c15:dlblFieldTableCache>
                    </c15:dlblFTEntry>
                  </c15:dlblFieldTable>
                  <c15:showDataLabelsRange val="0"/>
                </c:ext>
                <c:ext xmlns:c16="http://schemas.microsoft.com/office/drawing/2014/chart" uri="{C3380CC4-5D6E-409C-BE32-E72D297353CC}">
                  <c16:uniqueId val="{0000003C-2AA2-45CD-8425-46886E6D2AFC}"/>
                </c:ext>
              </c:extLst>
            </c:dLbl>
            <c:dLbl>
              <c:idx val="61"/>
              <c:layout/>
              <c:tx>
                <c:strRef>
                  <c:f>'5% per year'!$D$71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{B0D25AB2-6543-42A5-A43C-5F5E614DA767}</c15:txfldGUID>
                      <c15:f>'5% per year'!$D$71</c15:f>
                      <c15:dlblFieldTableCache>
                        <c:ptCount val="1"/>
                      </c15:dlblFieldTableCache>
                    </c15:dlblFTEntry>
                  </c15:dlblFieldTable>
                  <c15:showDataLabelsRange val="0"/>
                </c:ext>
                <c:ext xmlns:c16="http://schemas.microsoft.com/office/drawing/2014/chart" uri="{C3380CC4-5D6E-409C-BE32-E72D297353CC}">
                  <c16:uniqueId val="{0000003D-2AA2-45CD-8425-46886E6D2AFC}"/>
                </c:ext>
              </c:extLst>
            </c:dLbl>
            <c:dLbl>
              <c:idx val="62"/>
              <c:layout/>
              <c:tx>
                <c:strRef>
                  <c:f>'5% per year'!$D$72</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{DDBE3C73-BA8E-4F1F-B122-556DC4BC3A57}</c15:txfldGUID>
                      <c15:f>'5% per year'!$D$72</c15:f>
                      <c15:dlblFieldTableCache>
                        <c:ptCount val="1"/>
                      </c15:dlblFieldTableCache>
                    </c15:dlblFTEntry>
                  </c15:dlblFieldTable>
                  <c15:showDataLabelsRange val="0"/>
                </c:ext>
                <c:ext xmlns:c16="http://schemas.microsoft.com/office/drawing/2014/chart" uri="{C3380CC4-5D6E-409C-BE32-E72D297353CC}">
                  <c16:uniqueId val="{0000003E-2AA2-45CD-8425-46886E6D2AFC}"/>
                </c:ext>
              </c:extLst>
            </c:dLbl>
            <c:dLbl>
              <c:idx val="63"/>
              <c:layout/>
              <c:tx>
                <c:strRef>
                  <c:f>'5% per year'!$D$73</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{D4F5D963-A326-4B17-80CA-A2CC20157CC6}</c15:txfldGUID>
                      <c15:f>'5% per year'!$D$73</c15:f>
                      <c15:dlblFieldTableCache>
                        <c:ptCount val="1"/>
                      </c15:dlblFieldTableCache>
                    </c15:dlblFTEntry>
                  </c15:dlblFieldTable>
                  <c15:showDataLabelsRange val="0"/>
                </c:ext>
                <c:ext xmlns:c16="http://schemas.microsoft.com/office/drawing/2014/chart" uri="{C3380CC4-5D6E-409C-BE32-E72D297353CC}">
                  <c16:uniqueId val="{0000003F-2AA2-45CD-8425-46886E6D2AFC}"/>
                </c:ext>
              </c:extLst>
            </c:dLbl>
            <c:dLbl>
              <c:idx val="64"/>
              <c:layout/>
              <c:tx>
                <c:strRef>
                  <c:f>'5% per year'!$D$74</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{C6253638-FBD9-448A-94DB-B3E58E5A59D5}</c15:txfldGUID>
                      <c15:f>'5% per year'!$D$74</c15:f>
                      <c15:dlblFieldTableCache>
                        <c:ptCount val="1"/>
                      </c15:dlblFieldTableCache>
                    </c15:dlblFTEntry>
                  </c15:dlblFieldTable>
                  <c15:showDataLabelsRange val="0"/>
                </c:ext>
                <c:ext xmlns:c16="http://schemas.microsoft.com/office/drawing/2014/chart" uri="{C3380CC4-5D6E-409C-BE32-E72D297353CC}">
                  <c16:uniqueId val="{00000040-2AA2-45CD-8425-46886E6D2AFC}"/>
                </c:ext>
              </c:extLst>
            </c:dLbl>
            <c:dLbl>
              <c:idx val="65"/>
              <c:layout/>
              <c:tx>
                <c:strRef>
                  <c:f>'5% per year'!$D$75</c:f>
                  <c:strCache>
                    <c:ptCount val="1"/>
                    <c:pt idx="0">
                      <c:v>2015</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{978217AE-5FCE-48EC-B9E7-1B0E3E61B221}</c15:txfldGUID>
                      <c15:f>'5% per year'!$D$75</c15:f>
                      <c15:dlblFieldTableCache>
                        <c:ptCount val="1"/>
                        <c:pt idx="0">
                          <c:v>2015</c:v>
                        </c:pt>
                      </c15:dlblFieldTableCache>
                    </c15:dlblFTEntry>
                  </c15:dlblFieldTable>
                  <c15:showDataLabelsRange val="0"/>
                </c:ext>
                <c:ext xmlns:c16="http://schemas.microsoft.com/office/drawing/2014/chart" uri="{C3380CC4-5D6E-409C-BE32-E72D297353CC}">
                  <c16:uniqueId val="{00000041-2AA2-45CD-8425-46886E6D2AFC}"/>
                </c:ext>
              </c:extLst>
            </c:dLbl>
            <c:dLbl>
              <c:idx val="66"/>
              <c:layout/>
              <c:tx>
                <c:strRef>
                  <c:f>'5% per year'!$D$76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{EB654D1D-3189-4004-9112-866487D529F5}</c15:txfldGUID>
                      <c15:f>'5% per year'!$D$76</c15:f>
                      <c15:dlblFieldTableCache>
                        <c:ptCount val="1"/>
                      </c15:dlblFieldTableCache>
                    </c15:dlblFTEntry>
                  </c15:dlblFieldTable>
                  <c15:showDataLabelsRange val="0"/>
                </c:ext>
                <c:ext xmlns:c16="http://schemas.microsoft.com/office/drawing/2014/chart" uri="{C3380CC4-5D6E-409C-BE32-E72D297353CC}">
                  <c16:uniqueId val="{00000042-2AA2-45CD-8425-46886E6D2AFC}"/>
                </c:ext>
              </c:extLst>
            </c:dLbl>
            <c:dLbl>
              <c:idx val="67"/>
              <c:layout/>
              <c:tx>
                <c:strRef>
                  <c:f>'5% per year'!$D$77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{1B1E5B6B-6D40-4C48-8032-C2F88754C0C0}</c15:txfldGUID>
                      <c15:f>'5% per year'!$D$77</c15:f>
                      <c15:dlblFieldTableCache>
                        <c:ptCount val="1"/>
                      </c15:dlblFieldTableCache>
                    </c15:dlblFTEntry>
                  </c15:dlblFieldTable>
                  <c15:showDataLabelsRange val="0"/>
                </c:ext>
                <c:ext xmlns:c16="http://schemas.microsoft.com/office/drawing/2014/chart" uri="{C3380CC4-5D6E-409C-BE32-E72D297353CC}">
                  <c16:uniqueId val="{00000043-2AA2-45CD-8425-46886E6D2AFC}"/>
                </c:ext>
              </c:extLst>
            </c:dLbl>
            <c:dLbl>
              <c:idx val="68"/>
              <c:layout/>
              <c:tx>
                <c:strRef>
                  <c:f>'5% per year'!$D$78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{F9A283E7-762F-4971-BD5E-90981CC605FF}</c15:txfldGUID>
                      <c15:f>'5% per year'!$D$78</c15:f>
                      <c15:dlblFieldTableCache>
                        <c:ptCount val="1"/>
                      </c15:dlblFieldTableCache>
                    </c15:dlblFTEntry>
                  </c15:dlblFieldTable>
                  <c15:showDataLabelsRange val="0"/>
                </c:ext>
                <c:ext xmlns:c16="http://schemas.microsoft.com/office/drawing/2014/chart" uri="{C3380CC4-5D6E-409C-BE32-E72D297353CC}">
                  <c16:uniqueId val="{00000044-2AA2-45CD-8425-46886E6D2AFC}"/>
                </c:ext>
              </c:extLst>
            </c:dLbl>
            <c:dLbl>
              <c:idx val="69"/>
              <c:layout/>
              <c:tx>
                <c:strRef>
                  <c:f>'5% per year'!$D$79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{4FE6E5DB-7D09-4945-BE6D-10AF4452931F}</c15:txfldGUID>
                      <c15:f>'5% per year'!$D$79</c15:f>
                      <c15:dlblFieldTableCache>
                        <c:ptCount val="1"/>
                      </c15:dlblFieldTableCache>
                    </c15:dlblFTEntry>
                  </c15:dlblFieldTable>
                  <c15:showDataLabelsRange val="0"/>
                </c:ext>
                <c:ext xmlns:c16="http://schemas.microsoft.com/office/drawing/2014/chart" uri="{C3380CC4-5D6E-409C-BE32-E72D297353CC}">
                  <c16:uniqueId val="{00000045-2AA2-45CD-8425-46886E6D2AFC}"/>
                </c:ext>
              </c:extLst>
            </c:dLbl>
            <c:dLbl>
              <c:idx val="70"/>
              <c:layout/>
              <c:tx>
                <c:strRef>
                  <c:f>'5% per year'!$D$80</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{0B058C30-823A-4F08-9A66-CB1D81A13678}</c15:txfldGUID>
                      <c15:f>'5% per year'!$D$80</c15:f>
                      <c15:dlblFieldTableCache>
                        <c:ptCount val="1"/>
                        <c:pt idx="0">
                          <c:v>2020</c:v>
                        </c:pt>
                      </c15:dlblFieldTableCache>
                    </c15:dlblFTEntry>
                  </c15:dlblFieldTable>
                  <c15:showDataLabelsRange val="0"/>
                </c:ext>
                <c:ext xmlns:c16="http://schemas.microsoft.com/office/drawing/2014/chart" uri="{C3380CC4-5D6E-409C-BE32-E72D297353CC}">
                  <c16:uniqueId val="{00000046-2AA2-45CD-8425-46886E6D2AFC}"/>
                </c:ext>
              </c:extLst>
            </c:dLbl>
            <c:spPr>
              <a:noFill/>
              <a:ln>
                <a:noFill/>
              </a:ln>
              <a:effectLst/>
            </c:spPr>
            <c:txPr>
              <a:bodyPr wrap="square" lIns="38100" tIns="19050" rIns="38100" bIns="19050" anchor="ctr">
                <a:spAutoFit/>
              </a:bodyPr>
              <a:lstStyle/>
              <a:p>
                <a:pPr>
                  <a:defRPr sz="1000">
                    <a:latin typeface="Arial" panose="020B0604020202020204" pitchFamily="34" charset="0"/>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'5% per year'!$B$10:$B$80</c:f>
              <c:numCache>
                <c:formatCode>0.0_);\(0.0\)</c:formatCode>
                <c:ptCount val="71"/>
                <c:pt idx="0">
                  <c:v>5</c:v>
                </c:pt>
                <c:pt idx="1">
                  <c:v>5.125</c:v>
                </c:pt>
                <c:pt idx="2">
                  <c:v>5.3812500000000014</c:v>
                </c:pt>
                <c:pt idx="3">
                  <c:v>5.6503125000000054</c:v>
                </c:pt>
                <c:pt idx="4">
                  <c:v>5.9328281250000074</c:v>
                </c:pt>
                <c:pt idx="5">
                  <c:v>6.229469531250011</c:v>
                </c:pt>
                <c:pt idx="6">
                  <c:v>6.5409430078125155</c:v>
                </c:pt>
                <c:pt idx="7">
                  <c:v>6.867990158203142</c:v>
                </c:pt>
                <c:pt idx="8">
                  <c:v>7.2113896661132912</c:v>
                </c:pt>
                <c:pt idx="9">
                  <c:v>7.5719591494189444</c:v>
                </c:pt>
                <c:pt idx="10">
                  <c:v>7.950557106889903</c:v>
                </c:pt>
                <c:pt idx="11">
                  <c:v>8.3480849622344095</c:v>
                </c:pt>
                <c:pt idx="12">
                  <c:v>8.7654892103461179</c:v>
                </c:pt>
                <c:pt idx="13">
                  <c:v>9.2037636708634238</c:v>
                </c:pt>
                <c:pt idx="14">
                  <c:v>9.663951854406605</c:v>
                </c:pt>
                <c:pt idx="15">
                  <c:v>10.147149447126935</c:v>
                </c:pt>
                <c:pt idx="16">
                  <c:v>10.654506919483282</c:v>
                </c:pt>
                <c:pt idx="17">
                  <c:v>11.187232265457439</c:v>
                </c:pt>
                <c:pt idx="18">
                  <c:v>11.746593878730309</c:v>
                </c:pt>
                <c:pt idx="19">
                  <c:v>12.333923572666819</c:v>
                </c:pt>
                <c:pt idx="20">
                  <c:v>12.950619751300167</c:v>
                </c:pt>
                <c:pt idx="21">
                  <c:v>13.598150738865172</c:v>
                </c:pt>
                <c:pt idx="22">
                  <c:v>14.278058275808434</c:v>
                </c:pt>
                <c:pt idx="23">
                  <c:v>14.991961189598868</c:v>
                </c:pt>
                <c:pt idx="24">
                  <c:v>15.74155924907879</c:v>
                </c:pt>
                <c:pt idx="25">
                  <c:v>16.528637211532725</c:v>
                </c:pt>
                <c:pt idx="26">
                  <c:v>17.355069072109387</c:v>
                </c:pt>
                <c:pt idx="27">
                  <c:v>18.222822525714861</c:v>
                </c:pt>
                <c:pt idx="28">
                  <c:v>19.133963652000602</c:v>
                </c:pt>
                <c:pt idx="29">
                  <c:v>20.090661834600638</c:v>
                </c:pt>
                <c:pt idx="30">
                  <c:v>21.095194926330663</c:v>
                </c:pt>
                <c:pt idx="31">
                  <c:v>22.149954672647198</c:v>
                </c:pt>
                <c:pt idx="32">
                  <c:v>23.257452406279555</c:v>
                </c:pt>
                <c:pt idx="33">
                  <c:v>24.420325026593503</c:v>
                </c:pt>
                <c:pt idx="34">
                  <c:v>25.641341277923175</c:v>
                </c:pt>
                <c:pt idx="35">
                  <c:v>26.923408341819368</c:v>
                </c:pt>
                <c:pt idx="36">
                  <c:v>28.26957875891037</c:v>
                </c:pt>
                <c:pt idx="37">
                  <c:v>29.683057696855883</c:v>
                </c:pt>
                <c:pt idx="38">
                  <c:v>31.167210581698669</c:v>
                </c:pt>
                <c:pt idx="39">
                  <c:v>32.725571110783619</c:v>
                </c:pt>
                <c:pt idx="40">
                  <c:v>34.361849666322769</c:v>
                </c:pt>
                <c:pt idx="41">
                  <c:v>36.079942149638896</c:v>
                </c:pt>
                <c:pt idx="42">
                  <c:v>37.883939257120858</c:v>
                </c:pt>
                <c:pt idx="43">
                  <c:v>39.778136219976886</c:v>
                </c:pt>
                <c:pt idx="44">
                  <c:v>41.767043030975742</c:v>
                </c:pt>
                <c:pt idx="45">
                  <c:v>43.855395182524546</c:v>
                </c:pt>
                <c:pt idx="46">
                  <c:v>46.048164941650782</c:v>
                </c:pt>
                <c:pt idx="47">
                  <c:v>48.350573188733335</c:v>
                </c:pt>
                <c:pt idx="48">
                  <c:v>50.768101848169977</c:v>
                </c:pt>
                <c:pt idx="49">
                  <c:v>53.306506940578515</c:v>
                </c:pt>
                <c:pt idx="50">
                  <c:v>55.971832287607413</c:v>
                </c:pt>
                <c:pt idx="51">
                  <c:v>58.770423901987783</c:v>
                </c:pt>
                <c:pt idx="52">
                  <c:v>61.708945097087167</c:v>
                </c:pt>
                <c:pt idx="53">
                  <c:v>64.794392351941497</c:v>
                </c:pt>
                <c:pt idx="54">
                  <c:v>68.034111969538571</c:v>
                </c:pt>
                <c:pt idx="55">
                  <c:v>71.435817568015523</c:v>
                </c:pt>
                <c:pt idx="56">
                  <c:v>75.007608446416384</c:v>
                </c:pt>
                <c:pt idx="57">
                  <c:v>78.757988868737129</c:v>
                </c:pt>
                <c:pt idx="58">
                  <c:v>82.695888312173906</c:v>
                </c:pt>
                <c:pt idx="59">
                  <c:v>86.830682727782687</c:v>
                </c:pt>
                <c:pt idx="60">
                  <c:v>91.172216864171901</c:v>
                </c:pt>
                <c:pt idx="61">
                  <c:v>95.730827707380399</c:v>
                </c:pt>
                <c:pt idx="62">
                  <c:v>100.51736909274939</c:v>
                </c:pt>
                <c:pt idx="63">
                  <c:v>105.54323754738698</c:v>
                </c:pt>
                <c:pt idx="64">
                  <c:v>110.82039942475626</c:v>
                </c:pt>
                <c:pt idx="65">
                  <c:v>116.36141939599406</c:v>
                </c:pt>
                <c:pt idx="66">
                  <c:v>122.17949036579375</c:v>
                </c:pt>
                <c:pt idx="67">
                  <c:v>128.2884648840834</c:v>
                </c:pt>
                <c:pt idx="68">
                  <c:v>134.70288812828767</c:v>
                </c:pt>
                <c:pt idx="69">
                  <c:v>141.43803253470196</c:v>
                </c:pt>
                <c:pt idx="70">
                  <c:v>148.50993416143706</c:v>
                </c:pt>
              </c:numCache>
            </c:numRef>
          </c:xVal>
          <c:yVal>
            <c:numRef>
              <c:f>'5% per year'!$C$10:$C$80</c:f>
              <c:numCache>
                <c:formatCode>0_);\(0\)</c:formatCode>
                <c:ptCount val="71"/>
                <c:pt idx="0">
                  <c:v>100</c:v>
                </c:pt>
                <c:pt idx="1">
                  <c:v>105</c:v>
                </c:pt>
                <c:pt idx="2">
                  <c:v>110.25</c:v>
                </c:pt>
                <c:pt idx="3">
                  <c:v>115.7625</c:v>
                </c:pt>
                <c:pt idx="4">
                  <c:v>121.55062500000001</c:v>
                </c:pt>
                <c:pt idx="5">
                  <c:v>127.62815625000002</c:v>
                </c:pt>
                <c:pt idx="6">
                  <c:v>134.00956406250003</c:v>
                </c:pt>
                <c:pt idx="7">
                  <c:v>140.71004226562505</c:v>
                </c:pt>
                <c:pt idx="8">
                  <c:v>147.74554437890632</c:v>
                </c:pt>
                <c:pt idx="9">
                  <c:v>155.13282159785163</c:v>
                </c:pt>
                <c:pt idx="10">
                  <c:v>162.88946267774421</c:v>
                </c:pt>
                <c:pt idx="11">
                  <c:v>171.03393581163144</c:v>
                </c:pt>
                <c:pt idx="12">
                  <c:v>179.58563260221302</c:v>
                </c:pt>
                <c:pt idx="13">
                  <c:v>188.56491423232367</c:v>
                </c:pt>
                <c:pt idx="14">
                  <c:v>197.99315994393987</c:v>
                </c:pt>
                <c:pt idx="15">
                  <c:v>207.89281794113688</c:v>
                </c:pt>
                <c:pt idx="16">
                  <c:v>218.28745883819374</c:v>
                </c:pt>
                <c:pt idx="17">
                  <c:v>229.20183178010345</c:v>
                </c:pt>
                <c:pt idx="18">
                  <c:v>240.66192336910862</c:v>
                </c:pt>
                <c:pt idx="19">
                  <c:v>252.69501953756406</c:v>
                </c:pt>
                <c:pt idx="20">
                  <c:v>265.32977051444226</c:v>
                </c:pt>
                <c:pt idx="21">
                  <c:v>278.5962590401644</c:v>
                </c:pt>
                <c:pt idx="22">
                  <c:v>292.5260719921726</c:v>
                </c:pt>
                <c:pt idx="23">
                  <c:v>307.15237559178127</c:v>
                </c:pt>
                <c:pt idx="24">
                  <c:v>322.50999437137034</c:v>
                </c:pt>
                <c:pt idx="25">
                  <c:v>338.63549408993885</c:v>
                </c:pt>
                <c:pt idx="26">
                  <c:v>355.56726879443579</c:v>
                </c:pt>
                <c:pt idx="27">
                  <c:v>373.34563223415762</c:v>
                </c:pt>
                <c:pt idx="28">
                  <c:v>392.01291384586551</c:v>
                </c:pt>
                <c:pt idx="29">
                  <c:v>411.61355953815882</c:v>
                </c:pt>
                <c:pt idx="30">
                  <c:v>432.19423751506679</c:v>
                </c:pt>
                <c:pt idx="31">
                  <c:v>453.80394939082015</c:v>
                </c:pt>
                <c:pt idx="32">
                  <c:v>476.49414686036118</c:v>
                </c:pt>
                <c:pt idx="33">
                  <c:v>500.31885420337926</c:v>
                </c:pt>
                <c:pt idx="34">
                  <c:v>525.33479691354819</c:v>
                </c:pt>
                <c:pt idx="35">
                  <c:v>551.60153675922561</c:v>
                </c:pt>
                <c:pt idx="36">
                  <c:v>579.18161359718692</c:v>
                </c:pt>
                <c:pt idx="37">
                  <c:v>608.14069427704635</c:v>
                </c:pt>
                <c:pt idx="38">
                  <c:v>638.54772899089869</c:v>
                </c:pt>
                <c:pt idx="39">
                  <c:v>670.47511544044369</c:v>
                </c:pt>
                <c:pt idx="40">
                  <c:v>703.99887121246593</c:v>
                </c:pt>
                <c:pt idx="41">
                  <c:v>739.19881477308923</c:v>
                </c:pt>
                <c:pt idx="42">
                  <c:v>776.15875551174372</c:v>
                </c:pt>
                <c:pt idx="43">
                  <c:v>814.96669328733094</c:v>
                </c:pt>
                <c:pt idx="44">
                  <c:v>855.71502795169749</c:v>
                </c:pt>
                <c:pt idx="45">
                  <c:v>898.50077934928242</c:v>
                </c:pt>
                <c:pt idx="46">
                  <c:v>943.42581831674659</c:v>
                </c:pt>
                <c:pt idx="47">
                  <c:v>990.59710923258399</c:v>
                </c:pt>
                <c:pt idx="48">
                  <c:v>1040.1269646942133</c:v>
                </c:pt>
                <c:pt idx="49">
                  <c:v>1092.1333129289239</c:v>
                </c:pt>
                <c:pt idx="50">
                  <c:v>1146.7399785753703</c:v>
                </c:pt>
                <c:pt idx="51">
                  <c:v>1204.0769775041388</c:v>
                </c:pt>
                <c:pt idx="52">
                  <c:v>1264.2808263793459</c:v>
                </c:pt>
                <c:pt idx="53">
                  <c:v>1327.4948676983131</c:v>
                </c:pt>
                <c:pt idx="54">
                  <c:v>1393.8696110832288</c:v>
                </c:pt>
                <c:pt idx="55">
                  <c:v>1463.5630916373902</c:v>
                </c:pt>
                <c:pt idx="56">
                  <c:v>1536.7412462192599</c:v>
                </c:pt>
                <c:pt idx="57">
                  <c:v>1613.578308530223</c:v>
                </c:pt>
                <c:pt idx="58">
                  <c:v>1694.2572239567342</c:v>
                </c:pt>
                <c:pt idx="59">
                  <c:v>1778.9700851545708</c:v>
                </c:pt>
                <c:pt idx="60">
                  <c:v>1867.9185894122995</c:v>
                </c:pt>
                <c:pt idx="61">
                  <c:v>1961.3145188829146</c:v>
                </c:pt>
                <c:pt idx="62">
                  <c:v>2059.3802448270603</c:v>
                </c:pt>
                <c:pt idx="63">
                  <c:v>2162.3492570684134</c:v>
                </c:pt>
                <c:pt idx="64">
                  <c:v>2270.4667199218343</c:v>
                </c:pt>
                <c:pt idx="65">
                  <c:v>2383.9900559179259</c:v>
                </c:pt>
                <c:pt idx="66">
                  <c:v>2503.1895587138224</c:v>
                </c:pt>
                <c:pt idx="67">
                  <c:v>2628.3490366495134</c:v>
                </c:pt>
                <c:pt idx="68">
                  <c:v>2759.7664884819892</c:v>
                </c:pt>
                <c:pt idx="69">
                  <c:v>2897.7548129060888</c:v>
                </c:pt>
                <c:pt idx="70">
                  <c:v>3042.6425535513931</c:v>
                </c:pt>
              </c:numCache>
            </c:numRef>
          </c:yVal>
          <c:smooth val="1"/>
          <c:extLst>
            <c:ext xmlns:c16="http://schemas.microsoft.com/office/drawing/2014/chart" uri="{C3380CC4-5D6E-409C-BE32-E72D297353CC}">
              <c16:uniqueId val="{00000047-2AA2-45CD-8425-46886E6D2AFC}"/>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from the year before to year after, per year (millions)</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&lt;---slower growth		    		faster growth---&gt;</a:t>
                </a:r>
                <a:endParaRPr lang="en-US" sz="1200">
                  <a:latin typeface="Arial" panose="020B0604020202020204" pitchFamily="34" charset="0"/>
                  <a:cs typeface="Arial" panose="020B0604020202020204" pitchFamily="34" charset="0"/>
                </a:endParaRPr>
              </a:p>
            </c:rich>
          </c:tx>
          <c:layout>
            <c:manualLayout>
              <c:xMode val="edge"/>
              <c:yMode val="edge"/>
              <c:x val="0.1755072337047611"/>
              <c:y val="0.92434969135802469"/>
            </c:manualLayout>
          </c:layout>
          <c:overlay val="0"/>
        </c:title>
        <c:numFmt formatCode="0.0_);\(0.0\)" sourceLinked="1"/>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At val="100"/>
        <c:crossBetween val="midCat"/>
      </c:valAx>
      <c:valAx>
        <c:axId val="2138451144"/>
        <c:scaling>
          <c:orientation val="minMax"/>
          <c:min val="5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population (millions)</a:t>
                </a:r>
              </a:p>
            </c:rich>
          </c:tx>
          <c:layout>
            <c:manualLayout>
              <c:xMode val="edge"/>
              <c:yMode val="edge"/>
              <c:x val="5.5340837864018527E-2"/>
              <c:y val="0.34486882716049388"/>
            </c:manualLayout>
          </c:layout>
          <c:overlay val="0"/>
        </c:title>
        <c:numFmt formatCode="0_);\(0\)" sourceLinked="1"/>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At val="1"/>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ctr">
              <a:defRPr sz="10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Population of an imaginary country 1950-2020</a:t>
            </a:r>
          </a:p>
          <a:p>
            <a:pPr algn="ctr">
              <a:defRPr sz="10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a:t>
            </a:r>
            <a:r>
              <a:rPr lang="en-US" sz="1400" baseline="0">
                <a:latin typeface="Arial" panose="020B0604020202020204" pitchFamily="34" charset="0"/>
                <a:cs typeface="Arial" panose="020B0604020202020204" pitchFamily="34" charset="0"/>
              </a:rPr>
              <a:t>at</a:t>
            </a:r>
            <a:r>
              <a:rPr lang="en-US" sz="1400">
                <a:latin typeface="Arial" panose="020B0604020202020204" pitchFamily="34" charset="0"/>
                <a:cs typeface="Arial" panose="020B0604020202020204" pitchFamily="34" charset="0"/>
              </a:rPr>
              <a:t> 2% growth per year, with sudden increase of 100 million in 2010)</a:t>
            </a:r>
          </a:p>
        </c:rich>
      </c:tx>
      <c:layout>
        <c:manualLayout>
          <c:xMode val="edge"/>
          <c:yMode val="edge"/>
          <c:x val="0.17619438785328351"/>
          <c:y val="1.947608024691358E-2"/>
        </c:manualLayout>
      </c:layout>
      <c:overlay val="1"/>
    </c:title>
    <c:autoTitleDeleted val="0"/>
    <c:plotArea>
      <c:layout>
        <c:manualLayout>
          <c:layoutTarget val="inner"/>
          <c:xMode val="edge"/>
          <c:yMode val="edge"/>
          <c:x val="0.10213810931566793"/>
          <c:y val="0.11511454440674701"/>
          <c:w val="0.85634760959017542"/>
          <c:h val="0.84738009259259262"/>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'2% and sudden increase'!$E$12</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{ADA61498-658C-45BA-8AEC-5CF9C361C8E9}</c15:txfldGUID>
                      <c15:f>'2% and sudden increase'!$E$12</c15:f>
                      <c15:dlblFieldTableCache>
                        <c:ptCount val="1"/>
                      </c15:dlblFieldTableCache>
                    </c15:dlblFTEntry>
                  </c15:dlblFieldTable>
                  <c15:showDataLabelsRange val="0"/>
                </c:ext>
                <c:ext xmlns:c16="http://schemas.microsoft.com/office/drawing/2014/chart" uri="{C3380CC4-5D6E-409C-BE32-E72D297353CC}">
                  <c16:uniqueId val="{00000000-BD4A-483B-A33A-CADDC564FD20}"/>
                </c:ext>
              </c:extLst>
            </c:dLbl>
            <c:dLbl>
              <c:idx val="1"/>
              <c:layout/>
              <c:tx>
                <c:strRef>
                  <c:f>'2% and sudden increase'!$E$13</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{5EEE7ABB-6F2F-411F-A021-68937E3E7027}</c15:txfldGUID>
                      <c15:f>'2% and sudden increase'!$E$13</c15:f>
                      <c15:dlblFieldTableCache>
                        <c:ptCount val="1"/>
                        <c:pt idx="0">
                          <c:v> </c:v>
                        </c:pt>
                      </c15:dlblFieldTableCache>
                    </c15:dlblFTEntry>
                  </c15:dlblFieldTable>
                  <c15:showDataLabelsRange val="0"/>
                </c:ext>
                <c:ext xmlns:c16="http://schemas.microsoft.com/office/drawing/2014/chart" uri="{C3380CC4-5D6E-409C-BE32-E72D297353CC}">
                  <c16:uniqueId val="{00000001-BD4A-483B-A33A-CADDC564FD20}"/>
                </c:ext>
              </c:extLst>
            </c:dLbl>
            <c:dLbl>
              <c:idx val="2"/>
              <c:layout/>
              <c:tx>
                <c:strRef>
                  <c:f>'2% and sudden increase'!$E$14</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{9826F830-3E39-4BD4-AE40-F01C47B2AF5C}</c15:txfldGUID>
                      <c15:f>'2% and sudden increase'!$E$14</c15:f>
                      <c15:dlblFieldTableCache>
                        <c:ptCount val="1"/>
                      </c15:dlblFieldTableCache>
                    </c15:dlblFTEntry>
                  </c15:dlblFieldTable>
                  <c15:showDataLabelsRange val="0"/>
                </c:ext>
                <c:ext xmlns:c16="http://schemas.microsoft.com/office/drawing/2014/chart" uri="{C3380CC4-5D6E-409C-BE32-E72D297353CC}">
                  <c16:uniqueId val="{00000002-BD4A-483B-A33A-CADDC564FD20}"/>
                </c:ext>
              </c:extLst>
            </c:dLbl>
            <c:dLbl>
              <c:idx val="3"/>
              <c:layout/>
              <c:tx>
                <c:strRef>
                  <c:f>'2% and sudden increase'!$E$15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{7CDF1625-6E82-4678-B047-58B64297F517}</c15:txfldGUID>
                      <c15:f>'2% and sudden increase'!$E$15</c15:f>
                      <c15:dlblFieldTableCache>
                        <c:ptCount val="1"/>
                      </c15:dlblFieldTableCache>
                    </c15:dlblFTEntry>
                  </c15:dlblFieldTable>
                  <c15:showDataLabelsRange val="0"/>
                </c:ext>
                <c:ext xmlns:c16="http://schemas.microsoft.com/office/drawing/2014/chart" uri="{C3380CC4-5D6E-409C-BE32-E72D297353CC}">
                  <c16:uniqueId val="{00000003-BD4A-483B-A33A-CADDC564FD20}"/>
                </c:ext>
              </c:extLst>
            </c:dLbl>
            <c:dLbl>
              <c:idx val="4"/>
              <c:layout/>
              <c:tx>
                <c:strRef>
                  <c:f>'2% and sudden increase'!$E$16</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{1590FC8F-8D53-4016-AE14-1BF042D184E9}</c15:txfldGUID>
                      <c15:f>'2% and sudden increase'!$E$16</c15:f>
                      <c15:dlblFieldTableCache>
                        <c:ptCount val="1"/>
                        <c:pt idx="0">
                          <c:v> </c:v>
                        </c:pt>
                      </c15:dlblFieldTableCache>
                    </c15:dlblFTEntry>
                  </c15:dlblFieldTable>
                  <c15:showDataLabelsRange val="0"/>
                </c:ext>
                <c:ext xmlns:c16="http://schemas.microsoft.com/office/drawing/2014/chart" uri="{C3380CC4-5D6E-409C-BE32-E72D297353CC}">
                  <c16:uniqueId val="{00000004-BD4A-483B-A33A-CADDC564FD20}"/>
                </c:ext>
              </c:extLst>
            </c:dLbl>
            <c:dLbl>
              <c:idx val="5"/>
              <c:layout/>
              <c:tx>
                <c:strRef>
                  <c:f>'2% and sudden increase'!$E$17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{70B2C998-EC75-4C8F-BA45-3CA163A93841}</c15:txfldGUID>
                      <c15:f>'2% and sudden increase'!$E$17</c15:f>
                      <c15:dlblFieldTableCache>
                        <c:ptCount val="1"/>
                      </c15:dlblFieldTableCache>
                    </c15:dlblFTEntry>
                  </c15:dlblFieldTable>
                  <c15:showDataLabelsRange val="0"/>
                </c:ext>
                <c:ext xmlns:c16="http://schemas.microsoft.com/office/drawing/2014/chart" uri="{C3380CC4-5D6E-409C-BE32-E72D297353CC}">
                  <c16:uniqueId val="{00000005-BD4A-483B-A33A-CADDC564FD20}"/>
                </c:ext>
              </c:extLst>
            </c:dLbl>
            <c:dLbl>
              <c:idx val="6"/>
              <c:layout/>
              <c:tx>
                <c:strRef>
                  <c:f>'2% and sudden increase'!$E$18</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{585ABED2-3C1C-4EA4-8143-3FDA9A02CBCC}</c15:txfldGUID>
                      <c15:f>'2% and sudden increase'!$E$18</c15:f>
                      <c15:dlblFieldTableCache>
                        <c:ptCount val="1"/>
                        <c:pt idx="0">
                          <c:v> </c:v>
                        </c:pt>
                      </c15:dlblFieldTableCache>
                    </c15:dlblFTEntry>
                  </c15:dlblFieldTable>
                  <c15:showDataLabelsRange val="0"/>
                </c:ext>
                <c:ext xmlns:c16="http://schemas.microsoft.com/office/drawing/2014/chart" uri="{C3380CC4-5D6E-409C-BE32-E72D297353CC}">
                  <c16:uniqueId val="{00000006-BD4A-483B-A33A-CADDC564FD20}"/>
                </c:ext>
              </c:extLst>
            </c:dLbl>
            <c:dLbl>
              <c:idx val="7"/>
              <c:layout/>
              <c:tx>
                <c:strRef>
                  <c:f>'2% and sudden increase'!$E$19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{19632F39-74BB-41A7-9E8C-323D1813A30A}</c15:txfldGUID>
                      <c15:f>'2% and sudden increase'!$E$19</c15:f>
                      <c15:dlblFieldTableCache>
                        <c:ptCount val="1"/>
                      </c15:dlblFieldTableCache>
                    </c15:dlblFTEntry>
                  </c15:dlblFieldTable>
                  <c15:showDataLabelsRange val="0"/>
                </c:ext>
                <c:ext xmlns:c16="http://schemas.microsoft.com/office/drawing/2014/chart" uri="{C3380CC4-5D6E-409C-BE32-E72D297353CC}">
                  <c16:uniqueId val="{00000007-BD4A-483B-A33A-CADDC564FD20}"/>
                </c:ext>
              </c:extLst>
            </c:dLbl>
            <c:dLbl>
              <c:idx val="8"/>
              <c:layout/>
              <c:tx>
                <c:strRef>
                  <c:f>'2% and sudden increase'!$E$20</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{0F2FA16B-E492-4AA8-9991-72026D585F53}</c15:txfldGUID>
                      <c15:f>'2% and sudden increase'!$E$20</c15:f>
                      <c15:dlblFieldTableCache>
                        <c:ptCount val="1"/>
                      </c15:dlblFieldTableCache>
                    </c15:dlblFTEntry>
                  </c15:dlblFieldTable>
                  <c15:showDataLabelsRange val="0"/>
                </c:ext>
                <c:ext xmlns:c16="http://schemas.microsoft.com/office/drawing/2014/chart" uri="{C3380CC4-5D6E-409C-BE32-E72D297353CC}">
                  <c16:uniqueId val="{00000008-BD4A-483B-A33A-CADDC564FD20}"/>
                </c:ext>
              </c:extLst>
            </c:dLbl>
            <c:dLbl>
              <c:idx val="9"/>
              <c:layout/>
              <c:tx>
                <c:strRef>
                  <c:f>'2% and sudden increase'!$E$21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{8101F434-3831-42BD-998D-460CB4E93565}</c15:txfldGUID>
                      <c15:f>'2% and sudden increase'!$E$21</c15:f>
                      <c15:dlblFieldTableCache>
                        <c:ptCount val="1"/>
                      </c15:dlblFieldTableCache>
                    </c15:dlblFTEntry>
                  </c15:dlblFieldTable>
                  <c15:showDataLabelsRange val="0"/>
                </c:ext>
                <c:ext xmlns:c16="http://schemas.microsoft.com/office/drawing/2014/chart" uri="{C3380CC4-5D6E-409C-BE32-E72D297353CC}">
                  <c16:uniqueId val="{00000009-BD4A-483B-A33A-CADDC564FD20}"/>
                </c:ext>
              </c:extLst>
            </c:dLbl>
            <c:dLbl>
              <c:idx val="10"/>
              <c:layout/>
              <c:tx>
                <c:strRef>
                  <c:f>'2% and sudden increase'!$E$22</c:f>
                  <c:strCache>
                    <c:ptCount val="1"/>
                    <c:pt idx="0">
                      <c:v>1960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{6D0EABFD-57EE-43D3-B8CE-A1C4278B97F2}</c15:txfldGUID>
                      <c15:f>'2% and sudden increase'!$E$22</c15:f>
                      <c15:dlblFieldTableCache>
                        <c:ptCount val="1"/>
                        <c:pt idx="0">
                          <c:v>1960</c:v>
                        </c:pt>
                      </c15:dlblFieldTableCache>
                    </c15:dlblFTEntry>
                  </c15:dlblFieldTable>
                  <c15:showDataLabelsRange val="0"/>
                </c:ext>
                <c:ext xmlns:c16="http://schemas.microsoft.com/office/drawing/2014/chart" uri="{C3380CC4-5D6E-409C-BE32-E72D297353CC}">
                  <c16:uniqueId val="{0000000A-BD4A-483B-A33A-CADDC564FD20}"/>
                </c:ext>
              </c:extLst>
            </c:dLbl>
            <c:dLbl>
              <c:idx val="11"/>
              <c:layout/>
              <c:tx>
                <c:strRef>
                  <c:f>'2% and sudden increase'!$E$23</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{00B84554-55AF-4AD4-953E-E9E3ECBDFDF4}</c15:txfldGUID>
                      <c15:f>'2% and sudden increase'!$E$23</c15:f>
                      <c15:dlblFieldTableCache>
                        <c:ptCount val="1"/>
                        <c:pt idx="0">
                          <c:v> </c:v>
                        </c:pt>
                      </c15:dlblFieldTableCache>
                    </c15:dlblFTEntry>
                  </c15:dlblFieldTable>
                  <c15:showDataLabelsRange val="0"/>
                </c:ext>
                <c:ext xmlns:c16="http://schemas.microsoft.com/office/drawing/2014/chart" uri="{C3380CC4-5D6E-409C-BE32-E72D297353CC}">
                  <c16:uniqueId val="{0000000B-BD4A-483B-A33A-CADDC564FD20}"/>
                </c:ext>
              </c:extLst>
            </c:dLbl>
            <c:dLbl>
              <c:idx val="12"/>
              <c:layout/>
              <c:tx>
                <c:strRef>
                  <c:f>'2% and sudden increase'!$E$24</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{12122A0E-853F-45AA-86AE-4C37FA954B57}</c15:txfldGUID>
                      <c15:f>'2% and sudden increase'!$E$24</c15:f>
                      <c15:dlblFieldTableCache>
                        <c:ptCount val="1"/>
                        <c:pt idx="0">
                          <c:v> </c:v>
                        </c:pt>
                      </c15:dlblFieldTableCache>
                    </c15:dlblFTEntry>
                  </c15:dlblFieldTable>
                  <c15:showDataLabelsRange val="0"/>
                </c:ext>
                <c:ext xmlns:c16="http://schemas.microsoft.com/office/drawing/2014/chart" uri="{C3380CC4-5D6E-409C-BE32-E72D297353CC}">
                  <c16:uniqueId val="{0000000C-BD4A-483B-A33A-CADDC564FD20}"/>
                </c:ext>
              </c:extLst>
            </c:dLbl>
            <c:dLbl>
              <c:idx val="13"/>
              <c:layout/>
              <c:tx>
                <c:strRef>
                  <c:f>'2% and sudden increase'!$E$25</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{36FA3C9F-72E2-4C08-B657-07E2110F7170}</c15:txfldGUID>
                      <c15:f>'2% and sudden increase'!$E$25</c15:f>
                      <c15:dlblFieldTableCache>
                        <c:ptCount val="1"/>
                        <c:pt idx="0">
                          <c:v> </c:v>
                        </c:pt>
                      </c15:dlblFieldTableCache>
                    </c15:dlblFTEntry>
                  </c15:dlblFieldTable>
                  <c15:showDataLabelsRange val="0"/>
                </c:ext>
                <c:ext xmlns:c16="http://schemas.microsoft.com/office/drawing/2014/chart" uri="{C3380CC4-5D6E-409C-BE32-E72D297353CC}">
                  <c16:uniqueId val="{0000000D-BD4A-483B-A33A-CADDC564FD20}"/>
                </c:ext>
              </c:extLst>
            </c:dLbl>
            <c:dLbl>
              <c:idx val="14"/>
              <c:layout/>
              <c:tx>
                <c:strRef>
                  <c:f>'2% and sudden increase'!$E$26</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{7FF1BE1F-DC82-40AE-910F-4BFFAC51BD3E}</c15:txfldGUID>
                      <c15:f>'2% and sudden increase'!$E$26</c15:f>
                      <c15:dlblFieldTableCache>
                        <c:ptCount val="1"/>
                        <c:pt idx="0">
                          <c:v> </c:v>
                        </c:pt>
                      </c15:dlblFieldTableCache>
                    </c15:dlblFTEntry>
                  </c15:dlblFieldTable>
                  <c15:showDataLabelsRange val="0"/>
                </c:ext>
                <c:ext xmlns:c16="http://schemas.microsoft.com/office/drawing/2014/chart" uri="{C3380CC4-5D6E-409C-BE32-E72D297353CC}">
                  <c16:uniqueId val="{0000000E-BD4A-483B-A33A-CADDC564FD20}"/>
                </c:ext>
              </c:extLst>
            </c:dLbl>
            <c:dLbl>
              <c:idx val="15"/>
              <c:layout/>
              <c:tx>
                <c:strRef>
                  <c:f>'2% and sudden increase'!$E$27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{4DE1BAF0-7528-4451-9FE4-579A1FA84462}</c15:txfldGUID>
                      <c15:f>'2% and sudden increase'!$E$27</c15:f>
                      <c15:dlblFieldTableCache>
                        <c:ptCount val="1"/>
                      </c15:dlblFieldTableCache>
                    </c15:dlblFTEntry>
                  </c15:dlblFieldTable>
                  <c15:showDataLabelsRange val="0"/>
                </c:ext>
                <c:ext xmlns:c16="http://schemas.microsoft.com/office/drawing/2014/chart" uri="{C3380CC4-5D6E-409C-BE32-E72D297353CC}">
                  <c16:uniqueId val="{0000000F-BD4A-483B-A33A-CADDC564FD20}"/>
                </c:ext>
              </c:extLst>
            </c:dLbl>
            <c:dLbl>
              <c:idx val="16"/>
              <c:layout/>
              <c:tx>
                <c:strRef>
                  <c:f>'2% and sudden increase'!$E$28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{4C713F68-9751-4490-9C8C-16B4E7EA2D3D}</c15:txfldGUID>
                      <c15:f>'2% and sudden increase'!$E$28</c15:f>
                      <c15:dlblFieldTableCache>
                        <c:ptCount val="1"/>
                      </c15:dlblFieldTableCache>
                    </c15:dlblFTEntry>
                  </c15:dlblFieldTable>
                  <c15:showDataLabelsRange val="0"/>
                </c:ext>
                <c:ext xmlns:c16="http://schemas.microsoft.com/office/drawing/2014/chart" uri="{C3380CC4-5D6E-409C-BE32-E72D297353CC}">
                  <c16:uniqueId val="{00000010-BD4A-483B-A33A-CADDC564FD20}"/>
                </c:ext>
              </c:extLst>
            </c:dLbl>
            <c:dLbl>
              <c:idx val="17"/>
              <c:layout/>
              <c:tx>
                <c:strRef>
                  <c:f>'2% and sudden increase'!$E$29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{0B978826-3B41-42E7-AD16-280098977AC0}</c15:txfldGUID>
                      <c15:f>'2% and sudden increase'!$E$29</c15:f>
                      <c15:dlblFieldTableCache>
                        <c:ptCount val="1"/>
                      </c15:dlblFieldTableCache>
                    </c15:dlblFTEntry>
                  </c15:dlblFieldTable>
                  <c15:showDataLabelsRange val="0"/>
                </c:ext>
                <c:ext xmlns:c16="http://schemas.microsoft.com/office/drawing/2014/chart" uri="{C3380CC4-5D6E-409C-BE32-E72D297353CC}">
                  <c16:uniqueId val="{00000011-BD4A-483B-A33A-CADDC564FD20}"/>
                </c:ext>
              </c:extLst>
            </c:dLbl>
            <c:dLbl>
              <c:idx val="18"/>
              <c:layout/>
              <c:tx>
                <c:strRef>
                  <c:f>'2% and sudden increase'!$E$30</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{B222ABDA-B9D9-43E2-A45E-03EDB0BAA412}</c15:txfldGUID>
                      <c15:f>'2% and sudden increase'!$E$30</c15:f>
                      <c15:dlblFieldTableCache>
                        <c:ptCount val="1"/>
                        <c:pt idx="0">
                          <c:v> </c:v>
                        </c:pt>
                      </c15:dlblFieldTableCache>
                    </c15:dlblFTEntry>
                  </c15:dlblFieldTable>
                  <c15:showDataLabelsRange val="0"/>
                </c:ext>
                <c:ext xmlns:c16="http://schemas.microsoft.com/office/drawing/2014/chart" uri="{C3380CC4-5D6E-409C-BE32-E72D297353CC}">
                  <c16:uniqueId val="{00000012-BD4A-483B-A33A-CADDC564FD20}"/>
                </c:ext>
              </c:extLst>
            </c:dLbl>
            <c:dLbl>
              <c:idx val="19"/>
              <c:layout/>
              <c:tx>
                <c:strRef>
                  <c:f>'2% and sudden increase'!$E$31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{ED27D115-43D8-4255-8621-C51298D17628}</c15:txfldGUID>
                      <c15:f>'2% and sudden increase'!$E$31</c15:f>
                      <c15:dlblFieldTableCache>
                        <c:ptCount val="1"/>
                      </c15:dlblFieldTableCache>
                    </c15:dlblFTEntry>
                  </c15:dlblFieldTable>
                  <c15:showDataLabelsRange val="0"/>
                </c:ext>
                <c:ext xmlns:c16="http://schemas.microsoft.com/office/drawing/2014/chart" uri="{C3380CC4-5D6E-409C-BE32-E72D297353CC}">
                  <c16:uniqueId val="{00000013-BD4A-483B-A33A-CADDC564FD20}"/>
                </c:ext>
              </c:extLst>
            </c:dLbl>
            <c:dLbl>
              <c:idx val="20"/>
              <c:layout/>
              <c:tx>
                <c:strRef>
                  <c:f>'2% and sudden increase'!$E$32</c:f>
                  <c:strCache>
                    <c:ptCount val="1"/>
                    <c:pt idx="0">
                      <c:v>1970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{217ADC1E-1BBD-4CEC-8C33-C9A8B84BEFB4}</c15:txfldGUID>
                      <c15:f>'2% and sudden increase'!$E$32</c15:f>
                      <c15:dlblFieldTableCache>
                        <c:ptCount val="1"/>
                        <c:pt idx="0">
                          <c:v>1970</c:v>
                        </c:pt>
                      </c15:dlblFieldTableCache>
                    </c15:dlblFTEntry>
                  </c15:dlblFieldTable>
                  <c15:showDataLabelsRange val="0"/>
                </c:ext>
                <c:ext xmlns:c16="http://schemas.microsoft.com/office/drawing/2014/chart" uri="{C3380CC4-5D6E-409C-BE32-E72D297353CC}">
                  <c16:uniqueId val="{00000014-BD4A-483B-A33A-CADDC564FD20}"/>
                </c:ext>
              </c:extLst>
            </c:dLbl>
            <c:dLbl>
              <c:idx val="21"/>
              <c:layout/>
              <c:tx>
                <c:strRef>
                  <c:f>'2% and sudden increase'!$E$33</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{53D7E781-A2DC-432E-93CF-AECB543D3943}</c15:txfldGUID>
                      <c15:f>'2% and sudden increase'!$E$33</c15:f>
                      <c15:dlblFieldTableCache>
                        <c:ptCount val="1"/>
                      </c15:dlblFieldTableCache>
                    </c15:dlblFTEntry>
                  </c15:dlblFieldTable>
                  <c15:showDataLabelsRange val="0"/>
                </c:ext>
                <c:ext xmlns:c16="http://schemas.microsoft.com/office/drawing/2014/chart" uri="{C3380CC4-5D6E-409C-BE32-E72D297353CC}">
                  <c16:uniqueId val="{00000015-BD4A-483B-A33A-CADDC564FD20}"/>
                </c:ext>
              </c:extLst>
            </c:dLbl>
            <c:dLbl>
              <c:idx val="22"/>
              <c:layout/>
              <c:tx>
                <c:strRef>
                  <c:f>'2% and sudden increase'!$E$34</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{98DF7148-A177-4DE4-B0E1-0B5877E1548C}</c15:txfldGUID>
                      <c15:f>'2% and sudden increase'!$E$34</c15:f>
                      <c15:dlblFieldTableCache>
                        <c:ptCount val="1"/>
                      </c15:dlblFieldTableCache>
                    </c15:dlblFTEntry>
                  </c15:dlblFieldTable>
                  <c15:showDataLabelsRange val="0"/>
                </c:ext>
                <c:ext xmlns:c16="http://schemas.microsoft.com/office/drawing/2014/chart" uri="{C3380CC4-5D6E-409C-BE32-E72D297353CC}">
                  <c16:uniqueId val="{00000016-BD4A-483B-A33A-CADDC564FD20}"/>
                </c:ext>
              </c:extLst>
            </c:dLbl>
            <c:dLbl>
              <c:idx val="23"/>
              <c:layout/>
              <c:tx>
                <c:strRef>
                  <c:f>'2% and sudden increase'!$E$35</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{6557F025-A827-4C44-BEDA-ABB7D357CBAE}</c15:txfldGUID>
                      <c15:f>'2% and sudden increase'!$E$35</c15:f>
                      <c15:dlblFieldTableCache>
                        <c:ptCount val="1"/>
                        <c:pt idx="0">
                          <c:v> </c:v>
                        </c:pt>
                      </c15:dlblFieldTableCache>
                    </c15:dlblFTEntry>
                  </c15:dlblFieldTable>
                  <c15:showDataLabelsRange val="0"/>
                </c:ext>
                <c:ext xmlns:c16="http://schemas.microsoft.com/office/drawing/2014/chart" uri="{C3380CC4-5D6E-409C-BE32-E72D297353CC}">
                  <c16:uniqueId val="{00000017-BD4A-483B-A33A-CADDC564FD20}"/>
                </c:ext>
              </c:extLst>
            </c:dLbl>
            <c:dLbl>
              <c:idx val="24"/>
              <c:layout/>
              <c:tx>
                <c:strRef>
                  <c:f>'2% and sudden increase'!$E$36</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{8076F1B5-8CC7-4383-9C2A-9F5E4F1A0909}</c15:txfldGUID>
                      <c15:f>'2% and sudden increase'!$E$36</c15:f>
                      <c15:dlblFieldTableCache>
                        <c:ptCount val="1"/>
                      </c15:dlblFieldTableCache>
                    </c15:dlblFTEntry>
                  </c15:dlblFieldTable>
                  <c15:showDataLabelsRange val="0"/>
                </c:ext>
                <c:ext xmlns:c16="http://schemas.microsoft.com/office/drawing/2014/chart" uri="{C3380CC4-5D6E-409C-BE32-E72D297353CC}">
                  <c16:uniqueId val="{00000018-BD4A-483B-A33A-CADDC564FD20}"/>
                </c:ext>
              </c:extLst>
            </c:dLbl>
            <c:dLbl>
              <c:idx val="25"/>
              <c:layout/>
              <c:tx>
                <c:strRef>
                  <c:f>'2% and sudden increase'!$E$37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{3A8BFB4F-B69C-43FF-B860-0F778FD788C3}</c15:txfldGUID>
                      <c15:f>'2% and sudden increase'!$E$37</c15:f>
                      <c15:dlblFieldTableCache>
                        <c:ptCount val="1"/>
                      </c15:dlblFieldTableCache>
                    </c15:dlblFTEntry>
                  </c15:dlblFieldTable>
                  <c15:showDataLabelsRange val="0"/>
                </c:ext>
                <c:ext xmlns:c16="http://schemas.microsoft.com/office/drawing/2014/chart" uri="{C3380CC4-5D6E-409C-BE32-E72D297353CC}">
                  <c16:uniqueId val="{00000019-BD4A-483B-A33A-CADDC564FD20}"/>
                </c:ext>
              </c:extLst>
            </c:dLbl>
            <c:dLbl>
              <c:idx val="26"/>
              <c:layout/>
              <c:tx>
                <c:strRef>
                  <c:f>'2% and sudden increase'!$E$38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{DB5B5278-DD98-4D9F-92FA-DF4F1C9F2B9B}</c15:txfldGUID>
                      <c15:f>'2% and sudden increase'!$E$38</c15:f>
                      <c15:dlblFieldTableCache>
                        <c:ptCount val="1"/>
                      </c15:dlblFieldTableCache>
                    </c15:dlblFTEntry>
                  </c15:dlblFieldTable>
                  <c15:showDataLabelsRange val="0"/>
                </c:ext>
                <c:ext xmlns:c16="http://schemas.microsoft.com/office/drawing/2014/chart" uri="{C3380CC4-5D6E-409C-BE32-E72D297353CC}">
                  <c16:uniqueId val="{0000001A-BD4A-483B-A33A-CADDC564FD20}"/>
                </c:ext>
              </c:extLst>
            </c:dLbl>
            <c:dLbl>
              <c:idx val="27"/>
              <c:layout/>
              <c:tx>
                <c:strRef>
                  <c:f>'2% and sudden increase'!$E$39</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{25F9F6C9-1B4D-4D0D-9D08-AAF007F8C382}</c15:txfldGUID>
                      <c15:f>'2% and sudden increase'!$E$39</c15:f>
                      <c15:dlblFieldTableCache>
                        <c:ptCount val="1"/>
                        <c:pt idx="0">
                          <c:v> </c:v>
                        </c:pt>
                      </c15:dlblFieldTableCache>
                    </c15:dlblFTEntry>
                  </c15:dlblFieldTable>
                  <c15:showDataLabelsRange val="0"/>
                </c:ext>
                <c:ext xmlns:c16="http://schemas.microsoft.com/office/drawing/2014/chart" uri="{C3380CC4-5D6E-409C-BE32-E72D297353CC}">
                  <c16:uniqueId val="{0000001B-BD4A-483B-A33A-CADDC564FD20}"/>
                </c:ext>
              </c:extLst>
            </c:dLbl>
            <c:dLbl>
              <c:idx val="28"/>
              <c:layout/>
              <c:tx>
                <c:strRef>
                  <c:f>'2% and sudden increase'!$E$40</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{35ED7AA4-0F65-49CD-A973-F2CADBE4F33C}</c15:txfldGUID>
                      <c15:f>'2% and sudden increase'!$E$40</c15:f>
                      <c15:dlblFieldTableCache>
                        <c:ptCount val="1"/>
                      </c15:dlblFieldTableCache>
                    </c15:dlblFTEntry>
                  </c15:dlblFieldTable>
                  <c15:showDataLabelsRange val="0"/>
                </c:ext>
                <c:ext xmlns:c16="http://schemas.microsoft.com/office/drawing/2014/chart" uri="{C3380CC4-5D6E-409C-BE32-E72D297353CC}">
                  <c16:uniqueId val="{0000001C-BD4A-483B-A33A-CADDC564FD20}"/>
                </c:ext>
              </c:extLst>
            </c:dLbl>
            <c:dLbl>
              <c:idx val="29"/>
              <c:layout/>
              <c:tx>
                <c:strRef>
                  <c:f>'2% and sudden increase'!$E$41</c:f>
                  <c:strCache>
                    <c:ptCount val="1"/>
                    <c:pt idx="0">
                      <c:v>1980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{C296EA84-2505-49B1-91B4-953A713368BF}</c15:txfldGUID>
                      <c15:f>'2% and sudden increase'!$E$41</c15:f>
                      <c15:dlblFieldTableCache>
                        <c:ptCount val="1"/>
                        <c:pt idx="0">
                          <c:v>1980</c:v>
                        </c:pt>
                      </c15:dlblFieldTableCache>
                    </c15:dlblFTEntry>
                  </c15:dlblFieldTable>
                  <c15:showDataLabelsRange val="0"/>
                </c:ext>
                <c:ext xmlns:c16="http://schemas.microsoft.com/office/drawing/2014/chart" uri="{C3380CC4-5D6E-409C-BE32-E72D297353CC}">
                  <c16:uniqueId val="{0000001D-BD4A-483B-A33A-CADDC564FD20}"/>
                </c:ext>
              </c:extLst>
            </c:dLbl>
            <c:dLbl>
              <c:idx val="30"/>
              <c:layout/>
              <c:tx>
                <c:strRef>
                  <c:f>'2% and sudden increase'!$E$42</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{691203A4-FDB4-4DAA-87B1-7F4BA18F4125}</c15:txfldGUID>
                      <c15:f>'2% and sudden increase'!$E$42</c15:f>
                      <c15:dlblFieldTableCache>
                        <c:ptCount val="1"/>
                        <c:pt idx="0">
                          <c:v> </c:v>
                        </c:pt>
                      </c15:dlblFieldTableCache>
                    </c15:dlblFTEntry>
                  </c15:dlblFieldTable>
                  <c15:showDataLabelsRange val="0"/>
                </c:ext>
                <c:ext xmlns:c16="http://schemas.microsoft.com/office/drawing/2014/chart" uri="{C3380CC4-5D6E-409C-BE32-E72D297353CC}">
                  <c16:uniqueId val="{0000001E-BD4A-483B-A33A-CADDC564FD20}"/>
                </c:ext>
              </c:extLst>
            </c:dLbl>
            <c:dLbl>
              <c:idx val="31"/>
              <c:layout/>
              <c:tx>
                <c:strRef>
                  <c:f>'2% and sudden increase'!$E$43</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{2AADF934-90C1-419D-B8E4-456BAA67081B}</c15:txfldGUID>
                      <c15:f>'2% and sudden increase'!$E$43</c15:f>
                      <c15:dlblFieldTableCache>
                        <c:ptCount val="1"/>
                      </c15:dlblFieldTableCache>
                    </c15:dlblFTEntry>
                  </c15:dlblFieldTable>
                  <c15:showDataLabelsRange val="0"/>
                </c:ext>
                <c:ext xmlns:c16="http://schemas.microsoft.com/office/drawing/2014/chart" uri="{C3380CC4-5D6E-409C-BE32-E72D297353CC}">
                  <c16:uniqueId val="{0000001F-BD4A-483B-A33A-CADDC564FD20}"/>
                </c:ext>
              </c:extLst>
            </c:dLbl>
            <c:dLbl>
              <c:idx val="32"/>
              <c:layout/>
              <c:tx>
                <c:strRef>
                  <c:f>'2% and sudden increase'!$E$44</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{228C5C63-A3D3-4B5D-AE2C-A96678520170}</c15:txfldGUID>
                      <c15:f>'2% and sudden increase'!$E$44</c15:f>
                      <c15:dlblFieldTableCache>
                        <c:ptCount val="1"/>
                        <c:pt idx="0">
                          <c:v> </c:v>
                        </c:pt>
                      </c15:dlblFieldTableCache>
                    </c15:dlblFTEntry>
                  </c15:dlblFieldTable>
                  <c15:showDataLabelsRange val="0"/>
                </c:ext>
                <c:ext xmlns:c16="http://schemas.microsoft.com/office/drawing/2014/chart" uri="{C3380CC4-5D6E-409C-BE32-E72D297353CC}">
                  <c16:uniqueId val="{00000020-BD4A-483B-A33A-CADDC564FD20}"/>
                </c:ext>
              </c:extLst>
            </c:dLbl>
            <c:dLbl>
              <c:idx val="33"/>
              <c:layout/>
              <c:tx>
                <c:strRef>
                  <c:f>'2% and sudden increase'!$E$45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{1097048C-4206-4F0C-80A0-AF4D09FCA09C}</c15:txfldGUID>
                      <c15:f>'2% and sudden increase'!$E$45</c15:f>
                      <c15:dlblFieldTableCache>
                        <c:ptCount val="1"/>
                      </c15:dlblFieldTableCache>
                    </c15:dlblFTEntry>
                  </c15:dlblFieldTable>
                  <c15:showDataLabelsRange val="0"/>
                </c:ext>
                <c:ext xmlns:c16="http://schemas.microsoft.com/office/drawing/2014/chart" uri="{C3380CC4-5D6E-409C-BE32-E72D297353CC}">
                  <c16:uniqueId val="{00000021-BD4A-483B-A33A-CADDC564FD20}"/>
                </c:ext>
              </c:extLst>
            </c:dLbl>
            <c:dLbl>
              <c:idx val="34"/>
              <c:layout/>
              <c:tx>
                <c:strRef>
                  <c:f>'2% and sudden increase'!$E$46</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{5265921B-9019-4FD9-A6E9-5A21FDB61CEF}</c15:txfldGUID>
                      <c15:f>'2% and sudden increase'!$E$46</c15:f>
                      <c15:dlblFieldTableCache>
                        <c:ptCount val="1"/>
                        <c:pt idx="0">
                          <c:v> </c:v>
                        </c:pt>
                      </c15:dlblFieldTableCache>
                    </c15:dlblFTEntry>
                  </c15:dlblFieldTable>
                  <c15:showDataLabelsRange val="0"/>
                </c:ext>
                <c:ext xmlns:c16="http://schemas.microsoft.com/office/drawing/2014/chart" uri="{C3380CC4-5D6E-409C-BE32-E72D297353CC}">
                  <c16:uniqueId val="{00000022-BD4A-483B-A33A-CADDC564FD20}"/>
                </c:ext>
              </c:extLst>
            </c:dLbl>
            <c:dLbl>
              <c:idx val="35"/>
              <c:layout/>
              <c:tx>
                <c:strRef>
                  <c:f>'2% and sudden increase'!$E$47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{8F21F8FB-FC85-4A86-84FE-D0661AB69337}</c15:txfldGUID>
                      <c15:f>'2% and sudden increase'!$E$47</c15:f>
                      <c15:dlblFieldTableCache>
                        <c:ptCount val="1"/>
                      </c15:dlblFieldTableCache>
                    </c15:dlblFTEntry>
                  </c15:dlblFieldTable>
                  <c15:showDataLabelsRange val="0"/>
                </c:ext>
                <c:ext xmlns:c16="http://schemas.microsoft.com/office/drawing/2014/chart" uri="{C3380CC4-5D6E-409C-BE32-E72D297353CC}">
                  <c16:uniqueId val="{00000023-BD4A-483B-A33A-CADDC564FD20}"/>
                </c:ext>
              </c:extLst>
            </c:dLbl>
            <c:dLbl>
              <c:idx val="36"/>
              <c:layout/>
              <c:tx>
                <c:strRef>
                  <c:f>'2% and sudden increase'!$E$48</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{D6F8E477-F65C-418F-BD29-A2B848598DB6}</c15:txfldGUID>
                      <c15:f>'2% and sudden increase'!$E$48</c15:f>
                      <c15:dlblFieldTableCache>
                        <c:ptCount val="1"/>
                        <c:pt idx="0">
                          <c:v> </c:v>
                        </c:pt>
                      </c15:dlblFieldTableCache>
                    </c15:dlblFTEntry>
                  </c15:dlblFieldTable>
                  <c15:showDataLabelsRange val="0"/>
                </c:ext>
                <c:ext xmlns:c16="http://schemas.microsoft.com/office/drawing/2014/chart" uri="{C3380CC4-5D6E-409C-BE32-E72D297353CC}">
                  <c16:uniqueId val="{00000024-BD4A-483B-A33A-CADDC564FD20}"/>
                </c:ext>
              </c:extLst>
            </c:dLbl>
            <c:dLbl>
              <c:idx val="37"/>
              <c:layout/>
              <c:tx>
                <c:strRef>
                  <c:f>'2% and sudden increase'!$E$49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{60A1DF0F-D630-4511-B7A0-9AB292523445}</c15:txfldGUID>
                      <c15:f>'2% and sudden increase'!$E$49</c15:f>
                      <c15:dlblFieldTableCache>
                        <c:ptCount val="1"/>
                      </c15:dlblFieldTableCache>
                    </c15:dlblFTEntry>
                  </c15:dlblFieldTable>
                  <c15:showDataLabelsRange val="0"/>
                </c:ext>
                <c:ext xmlns:c16="http://schemas.microsoft.com/office/drawing/2014/chart" uri="{C3380CC4-5D6E-409C-BE32-E72D297353CC}">
                  <c16:uniqueId val="{00000025-BD4A-483B-A33A-CADDC564FD20}"/>
                </c:ext>
              </c:extLst>
            </c:dLbl>
            <c:dLbl>
              <c:idx val="38"/>
              <c:layout/>
              <c:tx>
                <c:strRef>
                  <c:f>'2% and sudden increase'!$E$50</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{03205259-CCDD-4993-9339-C379127EB711}</c15:txfldGUID>
                      <c15:f>'2% and sudden increase'!$E$50</c15:f>
                      <c15:dlblFieldTableCache>
                        <c:ptCount val="1"/>
                      </c15:dlblFieldTableCache>
                    </c15:dlblFTEntry>
                  </c15:dlblFieldTable>
                  <c15:showDataLabelsRange val="0"/>
                </c:ext>
                <c:ext xmlns:c16="http://schemas.microsoft.com/office/drawing/2014/chart" uri="{C3380CC4-5D6E-409C-BE32-E72D297353CC}">
                  <c16:uniqueId val="{00000026-BD4A-483B-A33A-CADDC564FD20}"/>
                </c:ext>
              </c:extLst>
            </c:dLbl>
            <c:dLbl>
              <c:idx val="39"/>
              <c:layout/>
              <c:tx>
                <c:strRef>
                  <c:f>'2% and sudden increase'!$E$51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{95EDE7F9-D6B5-4BBC-B83C-E31B583E085D}</c15:txfldGUID>
                      <c15:f>'2% and sudden increase'!$E$51</c15:f>
                      <c15:dlblFieldTableCache>
                        <c:ptCount val="1"/>
                      </c15:dlblFieldTableCache>
                    </c15:dlblFTEntry>
                  </c15:dlblFieldTable>
                  <c15:showDataLabelsRange val="0"/>
                </c:ext>
                <c:ext xmlns:c16="http://schemas.microsoft.com/office/drawing/2014/chart" uri="{C3380CC4-5D6E-409C-BE32-E72D297353CC}">
                  <c16:uniqueId val="{00000027-BD4A-483B-A33A-CADDC564FD20}"/>
                </c:ext>
              </c:extLst>
            </c:dLbl>
            <c:dLbl>
              <c:idx val="40"/>
              <c:layout/>
              <c:tx>
                <c:strRef>
                  <c:f>'2% and sudden increase'!$E$52</c:f>
                  <c:strCache>
                    <c:ptCount val="1"/>
                    <c:pt idx="0">
                      <c:v>1990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{E11904A6-F40F-402A-A6B9-07D6FDED7322}</c15:txfldGUID>
                      <c15:f>'2% and sudden increase'!$E$52</c15:f>
                      <c15:dlblFieldTableCache>
                        <c:ptCount val="1"/>
                        <c:pt idx="0">
                          <c:v>1990</c:v>
                        </c:pt>
                      </c15:dlblFieldTableCache>
                    </c15:dlblFTEntry>
                  </c15:dlblFieldTable>
                  <c15:showDataLabelsRange val="0"/>
                </c:ext>
                <c:ext xmlns:c16="http://schemas.microsoft.com/office/drawing/2014/chart" uri="{C3380CC4-5D6E-409C-BE32-E72D297353CC}">
                  <c16:uniqueId val="{00000028-BD4A-483B-A33A-CADDC564FD20}"/>
                </c:ext>
              </c:extLst>
            </c:dLbl>
            <c:dLbl>
              <c:idx val="41"/>
              <c:layout/>
              <c:tx>
                <c:strRef>
                  <c:f>'2% and sudden increase'!$E$53</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{EE222682-9ADC-42D1-8DE9-C504893BA775}</c15:txfldGUID>
                      <c15:f>'2% and sudden increase'!$E$53</c15:f>
                      <c15:dlblFieldTableCache>
                        <c:ptCount val="1"/>
                        <c:pt idx="0">
                          <c:v> </c:v>
                        </c:pt>
                      </c15:dlblFieldTableCache>
                    </c15:dlblFTEntry>
                  </c15:dlblFieldTable>
                  <c15:showDataLabelsRange val="0"/>
                </c:ext>
                <c:ext xmlns:c16="http://schemas.microsoft.com/office/drawing/2014/chart" uri="{C3380CC4-5D6E-409C-BE32-E72D297353CC}">
                  <c16:uniqueId val="{00000029-BD4A-483B-A33A-CADDC564FD20}"/>
                </c:ext>
              </c:extLst>
            </c:dLbl>
            <c:dLbl>
              <c:idx val="42"/>
              <c:layout/>
              <c:tx>
                <c:strRef>
                  <c:f>'2% and sudden increase'!$E$54</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{8A90E4A0-9337-44AC-A9C6-C43D998BE87F}</c15:txfldGUID>
                      <c15:f>'2% and sudden increase'!$E$54</c15:f>
                      <c15:dlblFieldTableCache>
                        <c:ptCount val="1"/>
                        <c:pt idx="0">
                          <c:v> </c:v>
                        </c:pt>
                      </c15:dlblFieldTableCache>
                    </c15:dlblFTEntry>
                  </c15:dlblFieldTable>
                  <c15:showDataLabelsRange val="0"/>
                </c:ext>
                <c:ext xmlns:c16="http://schemas.microsoft.com/office/drawing/2014/chart" uri="{C3380CC4-5D6E-409C-BE32-E72D297353CC}">
                  <c16:uniqueId val="{0000002A-BD4A-483B-A33A-CADDC564FD20}"/>
                </c:ext>
              </c:extLst>
            </c:dLbl>
            <c:dLbl>
              <c:idx val="43"/>
              <c:layout/>
              <c:tx>
                <c:strRef>
                  <c:f>'2% and sudden increase'!$E$55</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{07214042-C1E0-43A1-BE5C-257342B53C56}</c15:txfldGUID>
                      <c15:f>'2% and sudden increase'!$E$55</c15:f>
                      <c15:dlblFieldTableCache>
                        <c:ptCount val="1"/>
                        <c:pt idx="0">
                          <c:v> </c:v>
                        </c:pt>
                      </c15:dlblFieldTableCache>
                    </c15:dlblFTEntry>
                  </c15:dlblFieldTable>
                  <c15:showDataLabelsRange val="0"/>
                </c:ext>
                <c:ext xmlns:c16="http://schemas.microsoft.com/office/drawing/2014/chart" uri="{C3380CC4-5D6E-409C-BE32-E72D297353CC}">
                  <c16:uniqueId val="{0000002B-BD4A-483B-A33A-CADDC564FD20}"/>
                </c:ext>
              </c:extLst>
            </c:dLbl>
            <c:dLbl>
              <c:idx val="44"/>
              <c:layout/>
              <c:tx>
                <c:strRef>
                  <c:f>'2% and sudden increase'!$E$56</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{AF28803D-9765-478B-85C0-9F80BAAE7BD2}</c15:txfldGUID>
                      <c15:f>'2% and sudden increase'!$E$56</c15:f>
                      <c15:dlblFieldTableCache>
                        <c:ptCount val="1"/>
                        <c:pt idx="0">
                          <c:v> </c:v>
                        </c:pt>
                      </c15:dlblFieldTableCache>
                    </c15:dlblFTEntry>
                  </c15:dlblFieldTable>
                  <c15:showDataLabelsRange val="0"/>
                </c:ext>
                <c:ext xmlns:c16="http://schemas.microsoft.com/office/drawing/2014/chart" uri="{C3380CC4-5D6E-409C-BE32-E72D297353CC}">
                  <c16:uniqueId val="{0000002C-BD4A-483B-A33A-CADDC564FD20}"/>
                </c:ext>
              </c:extLst>
            </c:dLbl>
            <c:dLbl>
              <c:idx val="45"/>
              <c:layout/>
              <c:tx>
                <c:strRef>
                  <c:f>'2% and sudden increase'!$E$57</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{BA26BA35-5E03-48BD-8A3A-8002F5958EBD}</c15:txfldGUID>
                      <c15:f>'2% and sudden increase'!$E$57</c15:f>
                      <c15:dlblFieldTableCache>
                        <c:ptCount val="1"/>
                        <c:pt idx="0">
                          <c:v> </c:v>
                        </c:pt>
                      </c15:dlblFieldTableCache>
                    </c15:dlblFTEntry>
                  </c15:dlblFieldTable>
                  <c15:showDataLabelsRange val="0"/>
                </c:ext>
                <c:ext xmlns:c16="http://schemas.microsoft.com/office/drawing/2014/chart" uri="{C3380CC4-5D6E-409C-BE32-E72D297353CC}">
                  <c16:uniqueId val="{0000002D-BD4A-483B-A33A-CADDC564FD20}"/>
                </c:ext>
              </c:extLst>
            </c:dLbl>
            <c:dLbl>
              <c:idx val="46"/>
              <c:layout/>
              <c:tx>
                <c:strRef>
                  <c:f>'2% and sudden increase'!$E$58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{94F9E9A3-20F9-4A2B-A959-6A231DB0B050}</c15:txfldGUID>
                      <c15:f>'2% and sudden increase'!$E$58</c15:f>
                      <c15:dlblFieldTableCache>
                        <c:ptCount val="1"/>
                      </c15:dlblFieldTableCache>
                    </c15:dlblFTEntry>
                  </c15:dlblFieldTable>
                  <c15:showDataLabelsRange val="0"/>
                </c:ext>
                <c:ext xmlns:c16="http://schemas.microsoft.com/office/drawing/2014/chart" uri="{C3380CC4-5D6E-409C-BE32-E72D297353CC}">
                  <c16:uniqueId val="{0000002E-BD4A-483B-A33A-CADDC564FD20}"/>
                </c:ext>
              </c:extLst>
            </c:dLbl>
            <c:dLbl>
              <c:idx val="47"/>
              <c:layout/>
              <c:tx>
                <c:strRef>
                  <c:f>'2% and sudden increase'!$E$59</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{836869F4-4D10-469C-9880-93EDA96DF907}</c15:txfldGUID>
                      <c15:f>'2% and sudden increase'!$E$59</c15:f>
                      <c15:dlblFieldTableCache>
                        <c:ptCount val="1"/>
                        <c:pt idx="0">
                          <c:v> </c:v>
                        </c:pt>
                      </c15:dlblFieldTableCache>
                    </c15:dlblFTEntry>
                  </c15:dlblFieldTable>
                  <c15:showDataLabelsRange val="0"/>
                </c:ext>
                <c:ext xmlns:c16="http://schemas.microsoft.com/office/drawing/2014/chart" uri="{C3380CC4-5D6E-409C-BE32-E72D297353CC}">
                  <c16:uniqueId val="{0000002F-BD4A-483B-A33A-CADDC564FD20}"/>
                </c:ext>
              </c:extLst>
            </c:dLbl>
            <c:dLbl>
              <c:idx val="48"/>
              <c:layout/>
              <c:tx>
                <c:strRef>
                  <c:f>'2% and sudden increase'!$E$60</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{5D68B8F2-D1C4-46AC-AEF2-3EA66101B6E5}</c15:txfldGUID>
                      <c15:f>'2% and sudden increase'!$E$60</c15:f>
                      <c15:dlblFieldTableCache>
                        <c:ptCount val="1"/>
                      </c15:dlblFieldTableCache>
                    </c15:dlblFTEntry>
                  </c15:dlblFieldTable>
                  <c15:showDataLabelsRange val="0"/>
                </c:ext>
                <c:ext xmlns:c16="http://schemas.microsoft.com/office/drawing/2014/chart" uri="{C3380CC4-5D6E-409C-BE32-E72D297353CC}">
                  <c16:uniqueId val="{00000030-BD4A-483B-A33A-CADDC564FD20}"/>
                </c:ext>
              </c:extLst>
            </c:dLbl>
            <c:dLbl>
              <c:idx val="49"/>
              <c:layout/>
              <c:tx>
                <c:strRef>
                  <c:f>'2% and sudden increase'!$E$61</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{B434292E-BFD8-401C-A677-6DD3B4FEAB53}</c15:txfldGUID>
                      <c15:f>'2% and sudden increase'!$E$61</c15:f>
                      <c15:dlblFieldTableCache>
                        <c:ptCount val="1"/>
                      </c15:dlblFieldTableCache>
                    </c15:dlblFTEntry>
                  </c15:dlblFieldTable>
                  <c15:showDataLabelsRange val="0"/>
                </c:ext>
                <c:ext xmlns:c16="http://schemas.microsoft.com/office/drawing/2014/chart" uri="{C3380CC4-5D6E-409C-BE32-E72D297353CC}">
                  <c16:uniqueId val="{00000031-BD4A-483B-A33A-CADDC564FD20}"/>
                </c:ext>
              </c:extLst>
            </c:dLbl>
            <c:dLbl>
              <c:idx val="50"/>
              <c:layout/>
              <c:tx>
                <c:strRef>
                  <c:f>'2% and sudden increase'!$E$62</c:f>
                  <c:strCache>
                    <c:ptCount val="1"/>
                    <c:pt idx="0">
                      <c:v>2000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{1F433F58-C7F6-4A37-896C-362153F5A9A8}</c15:txfldGUID>
                      <c15:f>'2% and sudden increase'!$E$62</c15:f>
                      <c15:dlblFieldTableCache>
                        <c:ptCount val="1"/>
                        <c:pt idx="0">
                          <c:v>2000</c:v>
                        </c:pt>
                      </c15:dlblFieldTableCache>
                    </c15:dlblFTEntry>
                  </c15:dlblFieldTable>
                  <c15:showDataLabelsRange val="0"/>
                </c:ext>
                <c:ext xmlns:c16="http://schemas.microsoft.com/office/drawing/2014/chart" uri="{C3380CC4-5D6E-409C-BE32-E72D297353CC}">
                  <c16:uniqueId val="{00000032-BD4A-483B-A33A-CADDC564FD20}"/>
                </c:ext>
              </c:extLst>
            </c:dLbl>
            <c:dLbl>
              <c:idx val="51"/>
              <c:layout/>
              <c:tx>
                <c:strRef>
                  <c:f>'2% and sudden increase'!$E$63</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{B59DD91B-D885-444E-9B8D-2140811C88FA}</c15:txfldGUID>
                      <c15:f>'2% and sudden increase'!$E$63</c15:f>
                      <c15:dlblFieldTableCache>
                        <c:ptCount val="1"/>
                      </c15:dlblFieldTableCache>
                    </c15:dlblFTEntry>
                  </c15:dlblFieldTable>
                  <c15:showDataLabelsRange val="0"/>
                </c:ext>
                <c:ext xmlns:c16="http://schemas.microsoft.com/office/drawing/2014/chart" uri="{C3380CC4-5D6E-409C-BE32-E72D297353CC}">
                  <c16:uniqueId val="{00000033-BD4A-483B-A33A-CADDC564FD20}"/>
                </c:ext>
              </c:extLst>
            </c:dLbl>
            <c:dLbl>
              <c:idx val="52"/>
              <c:layout/>
              <c:tx>
                <c:strRef>
                  <c:f>'2% and sudden increase'!$E$64</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{2763907E-BEDC-4694-A4D4-BA42E669359C}</c15:txfldGUID>
                      <c15:f>'2% and sudden increase'!$E$64</c15:f>
                      <c15:dlblFieldTableCache>
                        <c:ptCount val="1"/>
                      </c15:dlblFieldTableCache>
                    </c15:dlblFTEntry>
                  </c15:dlblFieldTable>
                  <c15:showDataLabelsRange val="0"/>
                </c:ext>
                <c:ext xmlns:c16="http://schemas.microsoft.com/office/drawing/2014/chart" uri="{C3380CC4-5D6E-409C-BE32-E72D297353CC}">
                  <c16:uniqueId val="{00000034-BD4A-483B-A33A-CADDC564FD20}"/>
                </c:ext>
              </c:extLst>
            </c:dLbl>
            <c:dLbl>
              <c:idx val="53"/>
              <c:layout/>
              <c:tx>
                <c:strRef>
                  <c:f>'2% and sudden increase'!$E$65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{F8335355-5FD5-42B1-B479-E52E3A0386AF}</c15:txfldGUID>
                      <c15:f>'2% and sudden increase'!$E$65</c15:f>
                      <c15:dlblFieldTableCache>
                        <c:ptCount val="1"/>
                      </c15:dlblFieldTableCache>
                    </c15:dlblFTEntry>
                  </c15:dlblFieldTable>
                  <c15:showDataLabelsRange val="0"/>
                </c:ext>
                <c:ext xmlns:c16="http://schemas.microsoft.com/office/drawing/2014/chart" uri="{C3380CC4-5D6E-409C-BE32-E72D297353CC}">
                  <c16:uniqueId val="{00000035-BD4A-483B-A33A-CADDC564FD20}"/>
                </c:ext>
              </c:extLst>
            </c:dLbl>
            <c:dLbl>
              <c:idx val="54"/>
              <c:layout/>
              <c:tx>
                <c:strRef>
                  <c:f>'2% and sudden increase'!$E$66</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{F14B597B-CE90-40DF-AE0F-82249ECF0ADA}</c15:txfldGUID>
                      <c15:f>'2% and sudden increase'!$E$66</c15:f>
                      <c15:dlblFieldTableCache>
                        <c:ptCount val="1"/>
                      </c15:dlblFieldTableCache>
                    </c15:dlblFTEntry>
                  </c15:dlblFieldTable>
                  <c15:showDataLabelsRange val="0"/>
                </c:ext>
                <c:ext xmlns:c16="http://schemas.microsoft.com/office/drawing/2014/chart" uri="{C3380CC4-5D6E-409C-BE32-E72D297353CC}">
                  <c16:uniqueId val="{00000036-BD4A-483B-A33A-CADDC564FD20}"/>
                </c:ext>
              </c:extLst>
            </c:dLbl>
            <c:dLbl>
              <c:idx val="55"/>
              <c:layout/>
              <c:tx>
                <c:strRef>
                  <c:f>'2% and sudden increase'!$E$67</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{2167D1CC-AF5B-49B2-A7A7-1004347E2746}</c15:txfldGUID>
                      <c15:f>'2% and sudden increase'!$E$67</c15:f>
                      <c15:dlblFieldTableCache>
                        <c:ptCount val="1"/>
                      </c15:dlblFieldTableCache>
                    </c15:dlblFTEntry>
                  </c15:dlblFieldTable>
                  <c15:showDataLabelsRange val="0"/>
                </c:ext>
                <c:ext xmlns:c16="http://schemas.microsoft.com/office/drawing/2014/chart" uri="{C3380CC4-5D6E-409C-BE32-E72D297353CC}">
                  <c16:uniqueId val="{00000037-BD4A-483B-A33A-CADDC564FD20}"/>
                </c:ext>
              </c:extLst>
            </c:dLbl>
            <c:dLbl>
              <c:idx val="56"/>
              <c:layout/>
              <c:tx>
                <c:strRef>
                  <c:f>'2% and sudden increase'!$E$68</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{DDEB6BE7-FC68-4ED7-9CDB-2E7ED689D7E9}</c15:txfldGUID>
                      <c15:f>'2% and sudden increase'!$E$68</c15:f>
                      <c15:dlblFieldTableCache>
                        <c:ptCount val="1"/>
                      </c15:dlblFieldTableCache>
                    </c15:dlblFTEntry>
                  </c15:dlblFieldTable>
                  <c15:showDataLabelsRange val="0"/>
                </c:ext>
                <c:ext xmlns:c16="http://schemas.microsoft.com/office/drawing/2014/chart" uri="{C3380CC4-5D6E-409C-BE32-E72D297353CC}">
                  <c16:uniqueId val="{00000038-BD4A-483B-A33A-CADDC564FD20}"/>
                </c:ext>
              </c:extLst>
            </c:dLbl>
            <c:dLbl>
              <c:idx val="57"/>
              <c:layout/>
              <c:tx>
                <c:strRef>
                  <c:f>'2% and sudden increase'!$E$69</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{E8680BD3-0A4C-4E7D-A6C6-FED1DA841A29}</c15:txfldGUID>
                      <c15:f>'2% and sudden increase'!$E$69</c15:f>
                      <c15:dlblFieldTableCache>
                        <c:ptCount val="1"/>
                      </c15:dlblFieldTableCache>
                    </c15:dlblFTEntry>
                  </c15:dlblFieldTable>
                  <c15:showDataLabelsRange val="0"/>
                </c:ext>
                <c:ext xmlns:c16="http://schemas.microsoft.com/office/drawing/2014/chart" uri="{C3380CC4-5D6E-409C-BE32-E72D297353CC}">
                  <c16:uniqueId val="{00000039-BD4A-483B-A33A-CADDC564FD20}"/>
                </c:ext>
              </c:extLst>
            </c:dLbl>
            <c:dLbl>
              <c:idx val="58"/>
              <c:layout/>
              <c:tx>
                <c:strRef>
                  <c:f>'2% and sudden increase'!$E$70</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{4DD54ACC-6E93-4F05-BA65-92F01DA6AE1A}</c15:txfldGUID>
                      <c15:f>'2% and sudden increase'!$E$70</c15:f>
                      <c15:dlblFieldTableCache>
                        <c:ptCount val="1"/>
                      </c15:dlblFieldTableCache>
                    </c15:dlblFTEntry>
                  </c15:dlblFieldTable>
                  <c15:showDataLabelsRange val="0"/>
                </c:ext>
                <c:ext xmlns:c16="http://schemas.microsoft.com/office/drawing/2014/chart" uri="{C3380CC4-5D6E-409C-BE32-E72D297353CC}">
                  <c16:uniqueId val="{0000003A-BD4A-483B-A33A-CADDC564FD20}"/>
                </c:ext>
              </c:extLst>
            </c:dLbl>
            <c:dLbl>
              <c:idx val="59"/>
              <c:layout/>
              <c:tx>
                <c:strRef>
                  <c:f>'2% and sudden increase'!$E$71</c:f>
                  <c:strCache>
                    <c:ptCount val="1"/>
                    <c:pt idx="0">
                      <c:v> </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{99F9C43F-6305-4AB8-8E98-653F5AC07D6D}</c15:txfldGUID>
                      <c15:f>'2% and sudden increase'!$E$71</c15:f>
                      <c15:dlblFieldTableCache>
                        <c:ptCount val="1"/>
                        <c:pt idx="0">
                          <c:v> </c:v>
                        </c:pt>
                      </c15:dlblFieldTableCache>
                    </c15:dlblFTEntry>
                  </c15:dlblFieldTable>
                  <c15:showDataLabelsRange val="0"/>
                </c:ext>
                <c:ext xmlns:c16="http://schemas.microsoft.com/office/drawing/2014/chart" uri="{C3380CC4-5D6E-409C-BE32-E72D297353CC}">
                  <c16:uniqueId val="{0000003B-BD4A-483B-A33A-CADDC564FD20}"/>
                </c:ext>
              </c:extLst>
            </c:dLbl>
            <c:dLbl>
              <c:idx val="60"/>
              <c:layout/>
              <c:tx>
                <c:strRef>
                  <c:f>'2% and sudden increase'!$E$72</c:f>
                  <c:strCache>
                    <c:ptCount val="1"/>
                    <c:pt idx="0">
                      <c:v>*2010*</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{0BFBA5EC-2191-4CD0-A177-67BFAB2F8D64}</c15:txfldGUID>
                      <c15:f>'2% and sudden increase'!$E$72</c15:f>
                      <c15:dlblFieldTableCache>
                        <c:ptCount val="1"/>
                        <c:pt idx="0">
                          <c:v>*2010*</c:v>
                        </c:pt>
                      </c15:dlblFieldTableCache>
                    </c15:dlblFTEntry>
                  </c15:dlblFieldTable>
                  <c15:showDataLabelsRange val="0"/>
                </c:ext>
                <c:ext xmlns:c16="http://schemas.microsoft.com/office/drawing/2014/chart" uri="{C3380CC4-5D6E-409C-BE32-E72D297353CC}">
                  <c16:uniqueId val="{0000003C-BD4A-483B-A33A-CADDC564FD20}"/>
                </c:ext>
              </c:extLst>
            </c:dLbl>
            <c:dLbl>
              <c:idx val="61"/>
              <c:layout/>
              <c:tx>
                <c:strRef>
                  <c:f>'2% and sudden increase'!$E$73</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{29281530-FB65-4E3C-87A2-2A072A331B89}</c15:txfldGUID>
                      <c15:f>'2% and sudden increase'!$E$73</c15:f>
                      <c15:dlblFieldTableCache>
                        <c:ptCount val="1"/>
                      </c15:dlblFieldTableCache>
                    </c15:dlblFTEntry>
                  </c15:dlblFieldTable>
                  <c15:showDataLabelsRange val="0"/>
                </c:ext>
                <c:ext xmlns:c16="http://schemas.microsoft.com/office/drawing/2014/chart" uri="{C3380CC4-5D6E-409C-BE32-E72D297353CC}">
                  <c16:uniqueId val="{0000003D-BD4A-483B-A33A-CADDC564FD20}"/>
                </c:ext>
              </c:extLst>
            </c:dLbl>
            <c:dLbl>
              <c:idx val="62"/>
              <c:layout/>
              <c:tx>
                <c:strRef>
                  <c:f>'2% and sudden increase'!$E$74</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{8390D83F-310F-48EC-A92A-1EDD5E1E3880}</c15:txfldGUID>
                      <c15:f>'2% and sudden increase'!$E$74</c15:f>
                      <c15:dlblFieldTableCache>
                        <c:ptCount val="1"/>
                      </c15:dlblFieldTableCache>
                    </c15:dlblFTEntry>
                  </c15:dlblFieldTable>
                  <c15:showDataLabelsRange val="0"/>
                </c:ext>
                <c:ext xmlns:c16="http://schemas.microsoft.com/office/drawing/2014/chart" uri="{C3380CC4-5D6E-409C-BE32-E72D297353CC}">
                  <c16:uniqueId val="{0000003E-BD4A-483B-A33A-CADDC564FD20}"/>
                </c:ext>
              </c:extLst>
            </c:dLbl>
            <c:dLbl>
              <c:idx val="63"/>
              <c:layout/>
              <c:tx>
                <c:strRef>
                  <c:f>'2% and sudden increase'!$E$75</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{A9CA517C-2CF8-47BA-8812-D0BF16217ABA}</c15:txfldGUID>
                      <c15:f>'2% and sudden increase'!$E$75</c15:f>
                      <c15:dlblFieldTableCache>
                        <c:ptCount val="1"/>
                      </c15:dlblFieldTableCache>
                    </c15:dlblFTEntry>
                  </c15:dlblFieldTable>
                  <c15:showDataLabelsRange val="0"/>
                </c:ext>
                <c:ext xmlns:c16="http://schemas.microsoft.com/office/drawing/2014/chart" uri="{C3380CC4-5D6E-409C-BE32-E72D297353CC}">
                  <c16:uniqueId val="{0000003F-BD4A-483B-A33A-CADDC564FD20}"/>
                </c:ext>
              </c:extLst>
            </c:dLbl>
            <c:dLbl>
              <c:idx val="64"/>
              <c:layout/>
              <c:tx>
                <c:strRef>
                  <c:f>'2% and sudden increase'!$E$76</c:f>
                  <c:strCache>
                    <c:ptCount val="1"/>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{CF97D4DD-8FD4-43C6-83A0-A0B107F71EAE}</c15:txfldGUID>
                      <c15:f>'2% and sudden increase'!$E$76</c15:f>
                      <c15:dlblFieldTableCache>
                        <c:ptCount val="1"/>
                      </c15:dlblFieldTableCache>
                    </c15:dlblFTEntry>
                  </c15:dlblFieldTable>
                  <c15:showDataLabelsRange val="0"/>
                </c:ext>
                <c:ext xmlns:c16="http://schemas.microsoft.com/office/drawing/2014/chart" uri="{C3380CC4-5D6E-409C-BE32-E72D297353CC}">
                  <c16:uniqueId val="{00000040-BD4A-483B-A33A-CADDC564FD20}"/>
                </c:ext>
              </c:extLst>
            </c:dLbl>
            <c:dLbl>
              <c:idx val="65"/>
              <c:layout/>
              <c:tx>
                <c:strRef>
                  <c:f>'2% and sudden increase'!$E$77</c:f>
                  <c:strCache>
                    <c:ptCount val="1"/>
                    <c:pt idx="0">
                      <c:v>2015</c:v>
                    </c:pt>
                  </c:strCache>
                </c:strRef>
              </c:tx>
              <c:spPr/>
              <c:txPr>
                <a:bodyPr/>
                <a:lstStyle/>
                <a:p>
                  <a:pPr>
                    <a:defRPr sz="1000" b="0" i="0" strike="noStrike">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{F29EF4A3-07F1-4E92-9193-9E87635D8070}</c15:txfldGUID>
                      <c15:f>'2% and sudden increase'!$E$77</c15:f>
                      <c15:dlblFieldTableCache>
                        <c:ptCount val="1"/>
                        <c:pt idx="0">
                          <c:v>2015</c:v>
                        </c:pt>
                      </c15:dlblFieldTableCache>
                    </c15:dlblFTEntry>
                  </c15:dlblFieldTable>
                  <c15:showDataLabelsRange val="0"/>
                </c:ext>
                <c:ext xmlns:c16="http://schemas.microsoft.com/office/drawing/2014/chart" uri="{C3380CC4-5D6E-409C-BE32-E72D297353CC}">
                  <c16:uniqueId val="{00000041-BD4A-483B-A33A-CADDC564FD20}"/>
                </c:ext>
              </c:extLst>
            </c:dLbl>
            <c:dLbl>
              <c:idx val="66"/>
              <c:layout/>
              <c:tx>
                <c:strRef>
                  <c:f>'2% and sudden increase'!$E$78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{0DE1E332-8DA1-4F4F-BC0B-DFE8234B4E00}</c15:txfldGUID>
                      <c15:f>'2% and sudden increase'!$E$78</c15:f>
                      <c15:dlblFieldTableCache>
                        <c:ptCount val="1"/>
                      </c15:dlblFieldTableCache>
                    </c15:dlblFTEntry>
                  </c15:dlblFieldTable>
                  <c15:showDataLabelsRange val="0"/>
                </c:ext>
                <c:ext xmlns:c16="http://schemas.microsoft.com/office/drawing/2014/chart" uri="{C3380CC4-5D6E-409C-BE32-E72D297353CC}">
                  <c16:uniqueId val="{00000042-BD4A-483B-A33A-CADDC564FD20}"/>
                </c:ext>
              </c:extLst>
            </c:dLbl>
            <c:dLbl>
              <c:idx val="67"/>
              <c:layout/>
              <c:tx>
                <c:strRef>
                  <c:f>'2% and sudden increase'!$E$79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{43F397B8-0DC2-4049-82A1-F4B2FE6396F2}</c15:txfldGUID>
                      <c15:f>'2% and sudden increase'!$E$79</c15:f>
                      <c15:dlblFieldTableCache>
                        <c:ptCount val="1"/>
                      </c15:dlblFieldTableCache>
                    </c15:dlblFTEntry>
                  </c15:dlblFieldTable>
                  <c15:showDataLabelsRange val="0"/>
                </c:ext>
                <c:ext xmlns:c16="http://schemas.microsoft.com/office/drawing/2014/chart" uri="{C3380CC4-5D6E-409C-BE32-E72D297353CC}">
                  <c16:uniqueId val="{00000043-BD4A-483B-A33A-CADDC564FD20}"/>
                </c:ext>
              </c:extLst>
            </c:dLbl>
            <c:dLbl>
              <c:idx val="68"/>
              <c:layout/>
              <c:tx>
                <c:strRef>
                  <c:f>'2% and sudden increase'!$E$80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{BF6839EA-F9E2-49DE-8AC7-CE9F7C07E383}</c15:txfldGUID>
                      <c15:f>'2% and sudden increase'!$E$80</c15:f>
                      <c15:dlblFieldTableCache>
                        <c:ptCount val="1"/>
                      </c15:dlblFieldTableCache>
                    </c15:dlblFTEntry>
                  </c15:dlblFieldTable>
                  <c15:showDataLabelsRange val="0"/>
                </c:ext>
                <c:ext xmlns:c16="http://schemas.microsoft.com/office/drawing/2014/chart" uri="{C3380CC4-5D6E-409C-BE32-E72D297353CC}">
                  <c16:uniqueId val="{00000044-BD4A-483B-A33A-CADDC564FD20}"/>
                </c:ext>
              </c:extLst>
            </c:dLbl>
            <c:dLbl>
              <c:idx val="69"/>
              <c:layout/>
              <c:tx>
                <c:strRef>
                  <c:f>'2% and sudden increase'!$E$81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{7F384535-C6E7-4362-8A61-510431113B6C}</c15:txfldGUID>
                      <c15:f>'2% and sudden increase'!$E$81</c15:f>
                      <c15:dlblFieldTableCache>
                        <c:ptCount val="1"/>
                      </c15:dlblFieldTableCache>
                    </c15:dlblFTEntry>
                  </c15:dlblFieldTable>
                  <c15:showDataLabelsRange val="0"/>
                </c:ext>
                <c:ext xmlns:c16="http://schemas.microsoft.com/office/drawing/2014/chart" uri="{C3380CC4-5D6E-409C-BE32-E72D297353CC}">
                  <c16:uniqueId val="{00000045-BD4A-483B-A33A-CADDC564FD20}"/>
                </c:ext>
              </c:extLst>
            </c:dLbl>
            <c:dLbl>
              <c:idx val="70"/>
              <c:layout/>
              <c:tx>
                <c:strRef>
                  <c:f>'2% and sudden increase'!$E$82</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{96991DCC-2B77-44AC-A69D-9B2203792279}</c15:txfldGUID>
                      <c15:f>'2% and sudden increase'!$E$82</c15:f>
                      <c15:dlblFieldTableCache>
                        <c:ptCount val="1"/>
                        <c:pt idx="0">
                          <c:v>2020</c:v>
                        </c:pt>
                      </c15:dlblFieldTableCache>
                    </c15:dlblFTEntry>
                  </c15:dlblFieldTable>
                  <c15:showDataLabelsRange val="0"/>
                </c:ext>
                <c:ext xmlns:c16="http://schemas.microsoft.com/office/drawing/2014/chart" uri="{C3380CC4-5D6E-409C-BE32-E72D297353CC}">
                  <c16:uniqueId val="{00000046-BD4A-483B-A33A-CADDC564FD20}"/>
                </c:ext>
              </c:extLst>
            </c:dLbl>
            <c:spPr>
              <a:noFill/>
              <a:ln>
                <a:noFill/>
              </a:ln>
              <a:effectLst/>
            </c:spPr>
            <c:txPr>
              <a:bodyPr wrap="square" lIns="38100" tIns="19050" rIns="38100" bIns="19050" anchor="ctr">
                <a:spAutoFit/>
              </a:bodyPr>
              <a:lstStyle/>
              <a:p>
                <a:pPr>
                  <a:defRPr sz="1000">
                    <a:latin typeface="Arial" panose="020B0604020202020204" pitchFamily="34" charset="0"/>
                    <a:cs typeface="Arial" panose="020B0604020202020204" pitchFamily="34" charset="0"/>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'2% and sudden increase'!$B$12:$B$82</c:f>
              <c:numCache>
                <c:formatCode>0.0_);\(0.0\)</c:formatCode>
                <c:ptCount val="71"/>
                <c:pt idx="0">
                  <c:v>2</c:v>
                </c:pt>
                <c:pt idx="1">
                  <c:v>2.0200000000000031</c:v>
                </c:pt>
                <c:pt idx="2">
                  <c:v>2.0604000000000013</c:v>
                </c:pt>
                <c:pt idx="3">
                  <c:v>2.1016079999999988</c:v>
                </c:pt>
                <c:pt idx="4">
                  <c:v>2.1436401600000039</c:v>
                </c:pt>
                <c:pt idx="5">
                  <c:v>2.186512963200002</c:v>
                </c:pt>
                <c:pt idx="6">
                  <c:v>2.2302432224639972</c:v>
                </c:pt>
                <c:pt idx="7">
                  <c:v>2.2748480869132806</c:v>
                </c:pt>
                <c:pt idx="8">
                  <c:v>2.3203450486515464</c:v>
                </c:pt>
                <c:pt idx="9">
                  <c:v>2.3667519496245788</c:v>
                </c:pt>
                <c:pt idx="10">
                  <c:v>2.4140869886170719</c:v>
                </c:pt>
                <c:pt idx="11">
                  <c:v>2.4623687283894142</c:v>
                </c:pt>
                <c:pt idx="12">
                  <c:v>2.5116161029572055</c:v>
                </c:pt>
                <c:pt idx="13">
                  <c:v>2.5618484250163434</c:v>
                </c:pt>
                <c:pt idx="14">
                  <c:v>2.6130853935166698</c:v>
                </c:pt>
                <c:pt idx="15">
                  <c:v>2.6653471013870131</c:v>
                </c:pt>
                <c:pt idx="16">
                  <c:v>2.7186540434147588</c:v>
                </c:pt>
                <c:pt idx="17">
                  <c:v>2.7730271242830469</c:v>
                </c:pt>
                <c:pt idx="18">
                  <c:v>2.8284876667686945</c:v>
                </c:pt>
                <c:pt idx="19">
                  <c:v>2.8850574201040757</c:v>
                </c:pt>
                <c:pt idx="20">
                  <c:v>2.9427585685061644</c:v>
                </c:pt>
                <c:pt idx="21">
                  <c:v>3.0016137398762766</c:v>
                </c:pt>
                <c:pt idx="22">
                  <c:v>3.0616460146737978</c:v>
                </c:pt>
                <c:pt idx="23">
                  <c:v>3.1228789349672752</c:v>
                </c:pt>
                <c:pt idx="24">
                  <c:v>3.185336513666627</c:v>
                </c:pt>
                <c:pt idx="25">
                  <c:v>3.2490432439399655</c:v>
                </c:pt>
                <c:pt idx="26">
                  <c:v>3.3140241088187565</c:v>
                </c:pt>
                <c:pt idx="27">
                  <c:v>3.3803045909951237</c:v>
                </c:pt>
                <c:pt idx="28">
                  <c:v>3.447910682815035</c:v>
                </c:pt>
                <c:pt idx="29">
                  <c:v>3.5168688964713368</c:v>
                </c:pt>
                <c:pt idx="30">
                  <c:v>3.5872062744007565</c:v>
                </c:pt>
                <c:pt idx="31">
                  <c:v>3.6589503998887807</c:v>
                </c:pt>
                <c:pt idx="32">
                  <c:v>3.7321294078865606</c:v>
                </c:pt>
                <c:pt idx="33">
                  <c:v>3.8067719960442901</c:v>
                </c:pt>
                <c:pt idx="34">
                  <c:v>3.8829074359651798</c:v>
                </c:pt>
                <c:pt idx="35">
                  <c:v>3.9605655846844741</c:v>
                </c:pt>
                <c:pt idx="36">
                  <c:v>4.0397768963781573</c:v>
                </c:pt>
                <c:pt idx="37">
                  <c:v>4.1205724343057284</c:v>
                </c:pt>
                <c:pt idx="38">
                  <c:v>4.2029838829918447</c:v>
                </c:pt>
                <c:pt idx="39">
                  <c:v>4.2870435606516821</c:v>
                </c:pt>
                <c:pt idx="40">
                  <c:v>4.3727844318647158</c:v>
                </c:pt>
                <c:pt idx="41">
                  <c:v>4.4602401205020072</c:v>
                </c:pt>
                <c:pt idx="42">
                  <c:v>4.5494449229120448</c:v>
                </c:pt>
                <c:pt idx="43">
                  <c:v>4.64043382137028</c:v>
                </c:pt>
                <c:pt idx="44">
                  <c:v>4.7332424977976899</c:v>
                </c:pt>
                <c:pt idx="45">
                  <c:v>4.8279073477536514</c:v>
                </c:pt>
                <c:pt idx="46">
                  <c:v>4.924465494708727</c:v>
                </c:pt>
                <c:pt idx="47">
                  <c:v>5.0229548046028896</c:v>
                </c:pt>
                <c:pt idx="48">
                  <c:v>5.123413900694942</c:v>
                </c:pt>
                <c:pt idx="49">
                  <c:v>5.2258821787088436</c:v>
                </c:pt>
                <c:pt idx="50">
                  <c:v>5.3303998222830273</c:v>
                </c:pt>
                <c:pt idx="51">
                  <c:v>5.4370078187286879</c:v>
                </c:pt>
                <c:pt idx="52">
                  <c:v>5.5457479751032679</c:v>
                </c:pt>
                <c:pt idx="53">
                  <c:v>5.6566629346053503</c:v>
                </c:pt>
                <c:pt idx="54">
                  <c:v>5.7697961932974522</c:v>
                </c:pt>
                <c:pt idx="55">
                  <c:v>5.885192117163399</c:v>
                </c:pt>
                <c:pt idx="56">
                  <c:v>6.0028959595066738</c:v>
                </c:pt>
                <c:pt idx="57">
                  <c:v>6.1229538786967908</c:v>
                </c:pt>
                <c:pt idx="58">
                  <c:v>6.2454129562707124</c:v>
                </c:pt>
                <c:pt idx="59">
                  <c:v>56.370321215396132</c:v>
                </c:pt>
                <c:pt idx="60">
                  <c:v>57.497727639704067</c:v>
                </c:pt>
                <c:pt idx="61">
                  <c:v>8.6476821924981664</c:v>
                </c:pt>
                <c:pt idx="62">
                  <c:v>8.8206358363481172</c:v>
                </c:pt>
                <c:pt idx="63">
                  <c:v>8.997048553075075</c:v>
                </c:pt>
                <c:pt idx="64">
                  <c:v>9.1769895241365873</c:v>
                </c:pt>
                <c:pt idx="65">
                  <c:v>9.3605293146192992</c:v>
                </c:pt>
                <c:pt idx="66">
                  <c:v>9.5477399009116652</c:v>
                </c:pt>
                <c:pt idx="67">
                  <c:v>9.738694698929919</c:v>
                </c:pt>
                <c:pt idx="68">
                  <c:v>9.9334685929085254</c:v>
                </c:pt>
                <c:pt idx="69">
                  <c:v>10.132137964766713</c:v>
                </c:pt>
                <c:pt idx="70">
                  <c:v>10.334780724062028</c:v>
                </c:pt>
              </c:numCache>
            </c:numRef>
          </c:xVal>
          <c:yVal>
            <c:numRef>
              <c:f>'2% and sudden increase'!$C$12:$C$82</c:f>
              <c:numCache>
                <c:formatCode>0_);\(0\)</c:formatCode>
                <c:ptCount val="71"/>
                <c:pt idx="0">
                  <c:v>100</c:v>
                </c:pt>
                <c:pt idx="1">
                  <c:v>102</c:v>
                </c:pt>
                <c:pt idx="2">
                  <c:v>104.04</c:v>
                </c:pt>
                <c:pt idx="3">
                  <c:v>106.1208</c:v>
                </c:pt>
                <c:pt idx="4">
                  <c:v>108.243216</c:v>
                </c:pt>
                <c:pt idx="5">
                  <c:v>110.40808032000001</c:v>
                </c:pt>
                <c:pt idx="6">
                  <c:v>112.61624192640001</c:v>
                </c:pt>
                <c:pt idx="7">
                  <c:v>114.868566764928</c:v>
                </c:pt>
                <c:pt idx="8">
                  <c:v>117.16593810022657</c:v>
                </c:pt>
                <c:pt idx="9">
                  <c:v>119.5092568622311</c:v>
                </c:pt>
                <c:pt idx="10">
                  <c:v>121.89944199947573</c:v>
                </c:pt>
                <c:pt idx="11">
                  <c:v>124.33743083946524</c:v>
                </c:pt>
                <c:pt idx="12">
                  <c:v>126.82417945625456</c:v>
                </c:pt>
                <c:pt idx="13">
                  <c:v>129.36066304537965</c:v>
                </c:pt>
                <c:pt idx="14">
                  <c:v>131.94787630628724</c:v>
                </c:pt>
                <c:pt idx="15">
                  <c:v>134.58683383241299</c:v>
                </c:pt>
                <c:pt idx="16">
                  <c:v>137.27857050906127</c:v>
                </c:pt>
                <c:pt idx="17">
                  <c:v>140.02414191924251</c:v>
                </c:pt>
                <c:pt idx="18">
                  <c:v>142.82462475762736</c:v>
                </c:pt>
                <c:pt idx="19">
                  <c:v>145.6811172527799</c:v>
                </c:pt>
                <c:pt idx="20">
                  <c:v>148.59473959783551</c:v>
                </c:pt>
                <c:pt idx="21">
                  <c:v>151.56663438979223</c:v>
                </c:pt>
                <c:pt idx="22">
                  <c:v>154.59796707758807</c:v>
                </c:pt>
                <c:pt idx="23">
                  <c:v>157.68992641913982</c:v>
                </c:pt>
                <c:pt idx="24">
                  <c:v>160.84372494752262</c:v>
                </c:pt>
                <c:pt idx="25">
                  <c:v>164.06059944647308</c:v>
                </c:pt>
                <c:pt idx="26">
                  <c:v>167.34181143540255</c:v>
                </c:pt>
                <c:pt idx="27">
                  <c:v>170.68864766411059</c:v>
                </c:pt>
                <c:pt idx="28">
                  <c:v>174.1024206173928</c:v>
                </c:pt>
                <c:pt idx="29">
                  <c:v>177.58446902974066</c:v>
                </c:pt>
                <c:pt idx="30">
                  <c:v>181.13615841033547</c:v>
                </c:pt>
                <c:pt idx="31">
                  <c:v>184.75888157854217</c:v>
                </c:pt>
                <c:pt idx="32">
                  <c:v>188.45405921011303</c:v>
                </c:pt>
                <c:pt idx="33">
                  <c:v>192.22314039431529</c:v>
                </c:pt>
                <c:pt idx="34">
                  <c:v>196.06760320220161</c:v>
                </c:pt>
                <c:pt idx="35">
                  <c:v>199.98895526624565</c:v>
                </c:pt>
                <c:pt idx="36">
                  <c:v>203.98873437157056</c:v>
                </c:pt>
                <c:pt idx="37">
                  <c:v>208.06850905900197</c:v>
                </c:pt>
                <c:pt idx="38">
                  <c:v>212.22987924018202</c:v>
                </c:pt>
                <c:pt idx="39">
                  <c:v>216.47447682498566</c:v>
                </c:pt>
                <c:pt idx="40">
                  <c:v>220.80396636148538</c:v>
                </c:pt>
                <c:pt idx="41">
                  <c:v>225.22004568871509</c:v>
                </c:pt>
                <c:pt idx="42">
                  <c:v>229.72444660248939</c:v>
                </c:pt>
                <c:pt idx="43">
                  <c:v>234.31893553453918</c:v>
                </c:pt>
                <c:pt idx="44">
                  <c:v>239.00531424522995</c:v>
                </c:pt>
                <c:pt idx="45">
                  <c:v>243.78542053013456</c:v>
                </c:pt>
                <c:pt idx="46">
                  <c:v>248.66112894073726</c:v>
                </c:pt>
                <c:pt idx="47">
                  <c:v>253.63435151955201</c:v>
                </c:pt>
                <c:pt idx="48">
                  <c:v>258.70703854994304</c:v>
                </c:pt>
                <c:pt idx="49">
                  <c:v>263.8811793209419</c:v>
                </c:pt>
                <c:pt idx="50">
                  <c:v>269.15880290736072</c:v>
                </c:pt>
                <c:pt idx="51">
                  <c:v>274.54197896550795</c:v>
                </c:pt>
                <c:pt idx="52">
                  <c:v>280.0328185448181</c:v>
                </c:pt>
                <c:pt idx="53">
                  <c:v>285.63347491571449</c:v>
                </c:pt>
                <c:pt idx="54">
                  <c:v>291.3461444140288</c:v>
                </c:pt>
                <c:pt idx="55">
                  <c:v>297.17306730230939</c:v>
                </c:pt>
                <c:pt idx="56">
                  <c:v>303.1165286483556</c:v>
                </c:pt>
                <c:pt idx="57">
                  <c:v>309.17885922132274</c:v>
                </c:pt>
                <c:pt idx="58">
                  <c:v>315.36243640574918</c:v>
                </c:pt>
                <c:pt idx="59">
                  <c:v>321.66968513386416</c:v>
                </c:pt>
                <c:pt idx="60">
                  <c:v>428.10307883654144</c:v>
                </c:pt>
                <c:pt idx="61">
                  <c:v>436.6651404132723</c:v>
                </c:pt>
                <c:pt idx="62">
                  <c:v>445.39844322153778</c:v>
                </c:pt>
                <c:pt idx="63">
                  <c:v>454.30641208596853</c:v>
                </c:pt>
                <c:pt idx="64">
                  <c:v>463.39254032768793</c:v>
                </c:pt>
                <c:pt idx="65">
                  <c:v>472.66039113424171</c:v>
                </c:pt>
                <c:pt idx="66">
                  <c:v>482.11359895692652</c:v>
                </c:pt>
                <c:pt idx="67">
                  <c:v>491.75587093606504</c:v>
                </c:pt>
                <c:pt idx="68">
                  <c:v>501.59098835478636</c:v>
                </c:pt>
                <c:pt idx="69">
                  <c:v>511.62280812188209</c:v>
                </c:pt>
                <c:pt idx="70">
                  <c:v>521.85526428431979</c:v>
                </c:pt>
              </c:numCache>
            </c:numRef>
          </c:yVal>
          <c:smooth val="1"/>
          <c:extLst>
            <c:ext xmlns:c16="http://schemas.microsoft.com/office/drawing/2014/chart" uri="{C3380CC4-5D6E-409C-BE32-E72D297353CC}">
              <c16:uniqueId val="{00000047-BD4A-483B-A33A-CADDC564FD20}"/>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from the year before to year after, per year (millions)</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&lt;---slower growth		    		faster growth---&gt;</a:t>
                </a:r>
                <a:endParaRPr lang="en-US" sz="1200">
                  <a:latin typeface="Arial" panose="020B0604020202020204" pitchFamily="34" charset="0"/>
                  <a:cs typeface="Arial" panose="020B0604020202020204" pitchFamily="34" charset="0"/>
                </a:endParaRPr>
              </a:p>
            </c:rich>
          </c:tx>
          <c:layout>
            <c:manualLayout>
              <c:xMode val="edge"/>
              <c:yMode val="edge"/>
              <c:x val="0.1755072337047611"/>
              <c:y val="0.92434969135802469"/>
            </c:manualLayout>
          </c:layout>
          <c:overlay val="0"/>
        </c:title>
        <c:numFmt formatCode="0.0_);\(0.0\)" sourceLinked="1"/>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At val="100"/>
        <c:crossBetween val="midCat"/>
      </c:valAx>
      <c:valAx>
        <c:axId val="2138451144"/>
        <c:scaling>
          <c:orientation val="minMax"/>
          <c:min val="5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population (millions)</a:t>
                </a:r>
              </a:p>
            </c:rich>
          </c:tx>
          <c:layout>
            <c:manualLayout>
              <c:xMode val="edge"/>
              <c:yMode val="edge"/>
              <c:x val="7.3295072207286175E-3"/>
              <c:y val="0.34878858024691356"/>
            </c:manualLayout>
          </c:layout>
          <c:overlay val="0"/>
        </c:title>
        <c:numFmt formatCode="0_);\(0\)" sourceLinked="1"/>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At val="1"/>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376645</xdr:colOff>
      <xdr:row>10</xdr:row>
      <xdr:rowOff>7439</xdr:rowOff>
    </xdr:from>
    <xdr:to>
      <xdr:col>13</xdr:col>
      <xdr:colOff>804387</xdr:colOff>
      <xdr:row>44</xdr:row>
      <xdr:rowOff>10439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558255</xdr:colOff>
      <xdr:row>29</xdr:row>
      <xdr:rowOff>179524</xdr:rowOff>
    </xdr:from>
    <xdr:ext cx="4546886" cy="534762"/>
    <xdr:sp macro="" textlink="">
      <xdr:nvSpPr>
        <xdr:cNvPr id="3" name="TextBox 2">
          <a:extLst>
            <a:ext uri="{FF2B5EF4-FFF2-40B4-BE49-F238E27FC236}">
              <a16:creationId xmlns:a16="http://schemas.microsoft.com/office/drawing/2014/main" id="{06E91C91-3E62-3747-B6C3-89347B129FEB}"/>
            </a:ext>
          </a:extLst>
        </xdr:cNvPr>
        <xdr:cNvSpPr txBox="1"/>
      </xdr:nvSpPr>
      <xdr:spPr>
        <a:xfrm>
          <a:off x="9111705" y="5704024"/>
          <a:ext cx="4546886"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panose="020B0604020202020204" pitchFamily="34" charset="0"/>
              <a:cs typeface="Arial" panose="020B0604020202020204" pitchFamily="34" charset="0"/>
            </a:rPr>
            <a:t>             By 1985,</a:t>
          </a:r>
          <a:r>
            <a:rPr lang="en-US" sz="1000" baseline="0">
              <a:latin typeface="Arial" panose="020B0604020202020204" pitchFamily="34" charset="0"/>
              <a:cs typeface="Arial" panose="020B0604020202020204" pitchFamily="34" charset="0"/>
            </a:rPr>
            <a:t> when the population numbers reached 200 million people,</a:t>
          </a:r>
        </a:p>
        <a:p>
          <a:r>
            <a:rPr lang="en-US" sz="1000">
              <a:latin typeface="Arial" panose="020B0604020202020204" pitchFamily="34" charset="0"/>
              <a:cs typeface="Arial" panose="020B0604020202020204" pitchFamily="34" charset="0"/>
            </a:rPr>
            <a:t>      It was growing at 4</a:t>
          </a:r>
          <a:r>
            <a:rPr lang="en-US" sz="1000" baseline="0">
              <a:latin typeface="Arial" panose="020B0604020202020204" pitchFamily="34" charset="0"/>
              <a:cs typeface="Arial" panose="020B0604020202020204" pitchFamily="34" charset="0"/>
            </a:rPr>
            <a:t> million</a:t>
          </a:r>
          <a:r>
            <a:rPr lang="en-US" sz="1000">
              <a:latin typeface="Arial" panose="020B0604020202020204" pitchFamily="34" charset="0"/>
              <a:cs typeface="Arial" panose="020B0604020202020204" pitchFamily="34" charset="0"/>
            </a:rPr>
            <a:t> a year. Each year by more</a:t>
          </a:r>
          <a:r>
            <a:rPr lang="en-US" sz="1000" baseline="0">
              <a:latin typeface="Arial" panose="020B0604020202020204" pitchFamily="34" charset="0"/>
              <a:cs typeface="Arial" panose="020B0604020202020204" pitchFamily="34" charset="0"/>
            </a:rPr>
            <a:t> people</a:t>
          </a:r>
          <a:r>
            <a:rPr lang="en-US" sz="1000">
              <a:latin typeface="Arial" panose="020B0604020202020204" pitchFamily="34" charset="0"/>
              <a:cs typeface="Arial" panose="020B0604020202020204" pitchFamily="34" charset="0"/>
            </a:rPr>
            <a:t> than before.</a:t>
          </a:r>
        </a:p>
        <a:p>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size of growth can be read from the scale on the horizontal axis.</a:t>
          </a:r>
          <a:endParaRPr lang="en-US" sz="1000">
            <a:latin typeface="Arial" panose="020B0604020202020204" pitchFamily="34" charset="0"/>
            <a:cs typeface="Arial" panose="020B0604020202020204" pitchFamily="34" charset="0"/>
          </a:endParaRPr>
        </a:p>
      </xdr:txBody>
    </xdr:sp>
    <xdr:clientData/>
  </xdr:oneCellAnchor>
  <xdr:oneCellAnchor>
    <xdr:from>
      <xdr:col>10</xdr:col>
      <xdr:colOff>75655</xdr:colOff>
      <xdr:row>24</xdr:row>
      <xdr:rowOff>161744</xdr:rowOff>
    </xdr:from>
    <xdr:ext cx="2654299" cy="387286"/>
    <xdr:sp macro="" textlink="">
      <xdr:nvSpPr>
        <xdr:cNvPr id="4" name="TextBox 3">
          <a:extLst>
            <a:ext uri="{FF2B5EF4-FFF2-40B4-BE49-F238E27FC236}">
              <a16:creationId xmlns:a16="http://schemas.microsoft.com/office/drawing/2014/main" id="{5C16AD23-DBC8-494C-A5F9-C9A208E6D25C}"/>
            </a:ext>
          </a:extLst>
        </xdr:cNvPr>
        <xdr:cNvSpPr txBox="1"/>
      </xdr:nvSpPr>
      <xdr:spPr>
        <a:xfrm>
          <a:off x="10343605" y="4733744"/>
          <a:ext cx="2654299"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latin typeface="Arial" panose="020B0604020202020204" pitchFamily="34" charset="0"/>
              <a:cs typeface="Arial" panose="020B0604020202020204" pitchFamily="34" charset="0"/>
            </a:rPr>
            <a:t>     By the year 2000 there were 269 million people, growing</a:t>
          </a:r>
          <a:r>
            <a:rPr lang="en-US" sz="1000" baseline="0">
              <a:latin typeface="Arial" panose="020B0604020202020204" pitchFamily="34" charset="0"/>
              <a:cs typeface="Arial" panose="020B0604020202020204" pitchFamily="34" charset="0"/>
            </a:rPr>
            <a:t> at 5.3m a year.</a:t>
          </a:r>
          <a:endParaRPr lang="en-US" sz="1000">
            <a:latin typeface="Arial" panose="020B0604020202020204" pitchFamily="34" charset="0"/>
            <a:cs typeface="Arial" panose="020B0604020202020204" pitchFamily="34" charset="0"/>
          </a:endParaRPr>
        </a:p>
      </xdr:txBody>
    </xdr:sp>
    <xdr:clientData/>
  </xdr:oneCellAnchor>
  <xdr:oneCellAnchor>
    <xdr:from>
      <xdr:col>6</xdr:col>
      <xdr:colOff>221070</xdr:colOff>
      <xdr:row>13</xdr:row>
      <xdr:rowOff>144871</xdr:rowOff>
    </xdr:from>
    <xdr:ext cx="4411464" cy="2009524"/>
    <xdr:sp macro="" textlink="">
      <xdr:nvSpPr>
        <xdr:cNvPr id="5" name="TextBox 4">
          <a:extLst>
            <a:ext uri="{FF2B5EF4-FFF2-40B4-BE49-F238E27FC236}">
              <a16:creationId xmlns:a16="http://schemas.microsoft.com/office/drawing/2014/main" id="{5581286A-764A-6144-A19F-6D7D71FA02B5}"/>
            </a:ext>
          </a:extLst>
        </xdr:cNvPr>
        <xdr:cNvSpPr txBox="1"/>
      </xdr:nvSpPr>
      <xdr:spPr>
        <a:xfrm>
          <a:off x="7060020" y="2621371"/>
          <a:ext cx="4411464" cy="2009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panose="020B0604020202020204" pitchFamily="34" charset="0"/>
              <a:cs typeface="Arial" panose="020B0604020202020204" pitchFamily="34" charset="0"/>
            </a:rPr>
            <a:t>Each year the population of this country grows</a:t>
          </a:r>
          <a:r>
            <a:rPr lang="en-US" sz="1000" baseline="0">
              <a:latin typeface="Arial" panose="020B0604020202020204" pitchFamily="34" charset="0"/>
              <a:cs typeface="Arial" panose="020B0604020202020204" pitchFamily="34" charset="0"/>
            </a:rPr>
            <a:t> by 2 more people for every </a:t>
          </a:r>
        </a:p>
        <a:p>
          <a:r>
            <a:rPr lang="en-US" sz="1000" baseline="0">
              <a:latin typeface="Arial" panose="020B0604020202020204" pitchFamily="34" charset="0"/>
              <a:cs typeface="Arial" panose="020B0604020202020204" pitchFamily="34" charset="0"/>
            </a:rPr>
            <a:t>100 who live there. That could result from 3 more being born and just 1 </a:t>
          </a:r>
        </a:p>
        <a:p>
          <a:r>
            <a:rPr lang="en-US" sz="1000" baseline="0">
              <a:latin typeface="Arial" panose="020B0604020202020204" pitchFamily="34" charset="0"/>
              <a:cs typeface="Arial" panose="020B0604020202020204" pitchFamily="34" charset="0"/>
            </a:rPr>
            <a:t>dying for every 100 that are alive at anyone time. Or it could be the</a:t>
          </a:r>
        </a:p>
        <a:p>
          <a:r>
            <a:rPr lang="en-US" sz="1000" baseline="0">
              <a:latin typeface="Arial" panose="020B0604020202020204" pitchFamily="34" charset="0"/>
              <a:cs typeface="Arial" panose="020B0604020202020204" pitchFamily="34" charset="0"/>
            </a:rPr>
            <a:t>result of 4 people arrviving for every 100 who live there each</a:t>
          </a:r>
        </a:p>
        <a:p>
          <a:r>
            <a:rPr lang="en-US" sz="1000" baseline="0">
              <a:latin typeface="Arial" panose="020B0604020202020204" pitchFamily="34" charset="0"/>
              <a:cs typeface="Arial" panose="020B0604020202020204" pitchFamily="34" charset="0"/>
            </a:rPr>
            <a:t>year and only two leaving a year, while births and death</a:t>
          </a:r>
        </a:p>
        <a:p>
          <a:r>
            <a:rPr lang="en-US" sz="1000" baseline="0">
              <a:latin typeface="Arial" panose="020B0604020202020204" pitchFamily="34" charset="0"/>
              <a:cs typeface="Arial" panose="020B0604020202020204" pitchFamily="34" charset="0"/>
            </a:rPr>
            <a:t>numbers are the same. A population with a growth</a:t>
          </a:r>
        </a:p>
        <a:p>
          <a:r>
            <a:rPr lang="en-US" sz="1000" baseline="0">
              <a:latin typeface="Arial" panose="020B0604020202020204" pitchFamily="34" charset="0"/>
              <a:cs typeface="Arial" panose="020B0604020202020204" pitchFamily="34" charset="0"/>
            </a:rPr>
            <a:t>rate of this has a constant rate of acceleration.</a:t>
          </a:r>
        </a:p>
        <a:p>
          <a:r>
            <a:rPr lang="en-US" sz="1000" baseline="0">
              <a:latin typeface="Arial" panose="020B0604020202020204" pitchFamily="34" charset="0"/>
              <a:cs typeface="Arial" panose="020B0604020202020204" pitchFamily="34" charset="0"/>
            </a:rPr>
            <a:t>The timeline is a straight line, but the space</a:t>
          </a:r>
        </a:p>
        <a:p>
          <a:r>
            <a:rPr lang="en-US" sz="1000" baseline="0">
              <a:latin typeface="Arial" panose="020B0604020202020204" pitchFamily="34" charset="0"/>
              <a:cs typeface="Arial" panose="020B0604020202020204" pitchFamily="34" charset="0"/>
            </a:rPr>
            <a:t>beween circles gets wider and wider</a:t>
          </a:r>
        </a:p>
        <a:p>
          <a:r>
            <a:rPr lang="en-US" sz="1000" baseline="0">
              <a:latin typeface="Arial" panose="020B0604020202020204" pitchFamily="34" charset="0"/>
              <a:cs typeface="Arial" panose="020B0604020202020204" pitchFamily="34" charset="0"/>
            </a:rPr>
            <a:t>as the number of people added</a:t>
          </a:r>
        </a:p>
        <a:p>
          <a:r>
            <a:rPr lang="en-US" sz="1000" baseline="0">
              <a:latin typeface="Arial" panose="020B0604020202020204" pitchFamily="34" charset="0"/>
              <a:cs typeface="Arial" panose="020B0604020202020204" pitchFamily="34" charset="0"/>
            </a:rPr>
            <a:t>every year is ever greater in</a:t>
          </a:r>
        </a:p>
        <a:p>
          <a:r>
            <a:rPr lang="en-US" sz="1000" baseline="0">
              <a:latin typeface="Arial" panose="020B0604020202020204" pitchFamily="34" charset="0"/>
              <a:cs typeface="Arial" panose="020B0604020202020204" pitchFamily="34" charset="0"/>
            </a:rPr>
            <a:t>number, but constant</a:t>
          </a:r>
        </a:p>
        <a:p>
          <a:r>
            <a:rPr lang="en-US" sz="1000" baseline="0">
              <a:latin typeface="Arial" panose="020B0604020202020204" pitchFamily="34" charset="0"/>
              <a:cs typeface="Arial" panose="020B0604020202020204" pitchFamily="34" charset="0"/>
            </a:rPr>
            <a:t>as a proportion.</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0.28331</cdr:x>
      <cdr:y>0.79305</cdr:y>
    </cdr:from>
    <cdr:to>
      <cdr:x>0.9731</cdr:x>
      <cdr:y>0.8868</cdr:y>
    </cdr:to>
    <cdr:sp macro="" textlink="">
      <cdr:nvSpPr>
        <cdr:cNvPr id="3" name="TextBox 2">
          <a:extLst xmlns:a="http://schemas.openxmlformats.org/drawingml/2006/main">
            <a:ext uri="{FF2B5EF4-FFF2-40B4-BE49-F238E27FC236}">
              <a16:creationId xmlns:a16="http://schemas.microsoft.com/office/drawing/2014/main" id="{F90A9F8B-C78D-2243-A261-F6B5B264DE0B}"/>
            </a:ext>
          </a:extLst>
        </cdr:cNvPr>
        <cdr:cNvSpPr txBox="1"/>
      </cdr:nvSpPr>
      <cdr:spPr>
        <a:xfrm xmlns:a="http://schemas.openxmlformats.org/drawingml/2006/main">
          <a:off x="2306962" y="5138958"/>
          <a:ext cx="5616955" cy="607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      In the 1950s, the population rose from</a:t>
          </a:r>
          <a:r>
            <a:rPr lang="en-US" sz="1000" baseline="0">
              <a:latin typeface="Arial" panose="020B0604020202020204" pitchFamily="34" charset="0"/>
              <a:cs typeface="Arial" panose="020B0604020202020204" pitchFamily="34" charset="0"/>
            </a:rPr>
            <a:t> 100 million people in 1</a:t>
          </a:r>
          <a:r>
            <a:rPr lang="en-US" altLang="zh-CN" sz="1000" baseline="0">
              <a:latin typeface="Arial" panose="020B0604020202020204" pitchFamily="34" charset="0"/>
              <a:cs typeface="Arial" panose="020B0604020202020204" pitchFamily="34" charset="0"/>
            </a:rPr>
            <a:t>9</a:t>
          </a:r>
          <a:r>
            <a:rPr lang="en-US" sz="1000" baseline="0">
              <a:latin typeface="Arial" panose="020B0604020202020204" pitchFamily="34" charset="0"/>
              <a:cs typeface="Arial" panose="020B0604020202020204" pitchFamily="34" charset="0"/>
            </a:rPr>
            <a:t>50 to 120 milion people in 1959.</a:t>
          </a:r>
        </a:p>
        <a:p xmlns:a="http://schemas.openxmlformats.org/drawingml/2006/main">
          <a:r>
            <a:rPr lang="en-US" sz="1000" baseline="0">
              <a:latin typeface="Arial" panose="020B0604020202020204" pitchFamily="34" charset="0"/>
              <a:cs typeface="Arial" panose="020B0604020202020204" pitchFamily="34" charset="0"/>
            </a:rPr>
            <a:t>Each circle represents a year, and the total population in that year can be read from the vertical axis.</a:t>
          </a:r>
        </a:p>
        <a:p xmlns:a="http://schemas.openxmlformats.org/drawingml/2006/main">
          <a:endParaRPr lang="en-US" sz="10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376645</xdr:colOff>
      <xdr:row>10</xdr:row>
      <xdr:rowOff>7439</xdr:rowOff>
    </xdr:from>
    <xdr:to>
      <xdr:col>13</xdr:col>
      <xdr:colOff>804387</xdr:colOff>
      <xdr:row>44</xdr:row>
      <xdr:rowOff>10439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253455</xdr:colOff>
      <xdr:row>34</xdr:row>
      <xdr:rowOff>93799</xdr:rowOff>
    </xdr:from>
    <xdr:ext cx="4725140" cy="534762"/>
    <xdr:sp macro="" textlink="">
      <xdr:nvSpPr>
        <xdr:cNvPr id="3" name="TextBox 2">
          <a:extLst>
            <a:ext uri="{FF2B5EF4-FFF2-40B4-BE49-F238E27FC236}">
              <a16:creationId xmlns:a16="http://schemas.microsoft.com/office/drawing/2014/main" id="{06E91C91-3E62-3747-B6C3-89347B129FEB}"/>
            </a:ext>
          </a:extLst>
        </xdr:cNvPr>
        <xdr:cNvSpPr txBox="1"/>
      </xdr:nvSpPr>
      <xdr:spPr>
        <a:xfrm>
          <a:off x="7949655" y="6570799"/>
          <a:ext cx="4725140"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panose="020B0604020202020204" pitchFamily="34" charset="0"/>
              <a:cs typeface="Arial" panose="020B0604020202020204" pitchFamily="34" charset="0"/>
            </a:rPr>
            <a:t>             By 1983,</a:t>
          </a:r>
          <a:r>
            <a:rPr lang="en-US" sz="1000" baseline="0">
              <a:latin typeface="Arial" panose="020B0604020202020204" pitchFamily="34" charset="0"/>
              <a:cs typeface="Arial" panose="020B0604020202020204" pitchFamily="34" charset="0"/>
            </a:rPr>
            <a:t> when the population numbers reached 500 million people,</a:t>
          </a:r>
        </a:p>
        <a:p>
          <a:r>
            <a:rPr lang="en-US" sz="1000">
              <a:latin typeface="Arial" panose="020B0604020202020204" pitchFamily="34" charset="0"/>
              <a:cs typeface="Arial" panose="020B0604020202020204" pitchFamily="34" charset="0"/>
            </a:rPr>
            <a:t>      It was growing at 24.4</a:t>
          </a:r>
          <a:r>
            <a:rPr lang="en-US" sz="1000" baseline="0">
              <a:latin typeface="Arial" panose="020B0604020202020204" pitchFamily="34" charset="0"/>
              <a:cs typeface="Arial" panose="020B0604020202020204" pitchFamily="34" charset="0"/>
            </a:rPr>
            <a:t> million</a:t>
          </a:r>
          <a:r>
            <a:rPr lang="en-US" sz="1000">
              <a:latin typeface="Arial" panose="020B0604020202020204" pitchFamily="34" charset="0"/>
              <a:cs typeface="Arial" panose="020B0604020202020204" pitchFamily="34" charset="0"/>
            </a:rPr>
            <a:t> a year. Each year by more</a:t>
          </a:r>
          <a:r>
            <a:rPr lang="en-US" sz="1000" baseline="0">
              <a:latin typeface="Arial" panose="020B0604020202020204" pitchFamily="34" charset="0"/>
              <a:cs typeface="Arial" panose="020B0604020202020204" pitchFamily="34" charset="0"/>
            </a:rPr>
            <a:t> people</a:t>
          </a:r>
          <a:r>
            <a:rPr lang="en-US" sz="1000">
              <a:latin typeface="Arial" panose="020B0604020202020204" pitchFamily="34" charset="0"/>
              <a:cs typeface="Arial" panose="020B0604020202020204" pitchFamily="34" charset="0"/>
            </a:rPr>
            <a:t> than before.</a:t>
          </a:r>
        </a:p>
        <a:p>
          <a:r>
            <a:rPr lang="en-US" sz="1000">
              <a:latin typeface="Arial" panose="020B0604020202020204" pitchFamily="34" charset="0"/>
              <a:cs typeface="Arial" panose="020B0604020202020204" pitchFamily="34" charset="0"/>
            </a:rPr>
            <a:t>The</a:t>
          </a:r>
          <a:r>
            <a:rPr lang="en-US" sz="1000" baseline="0">
              <a:latin typeface="Arial" panose="020B0604020202020204" pitchFamily="34" charset="0"/>
              <a:cs typeface="Arial" panose="020B0604020202020204" pitchFamily="34" charset="0"/>
            </a:rPr>
            <a:t> size of growth can be read from the scale on the horizontal axis.</a:t>
          </a:r>
          <a:endParaRPr lang="en-US" sz="1000">
            <a:latin typeface="Arial" panose="020B0604020202020204" pitchFamily="34" charset="0"/>
            <a:cs typeface="Arial" panose="020B0604020202020204" pitchFamily="34" charset="0"/>
          </a:endParaRPr>
        </a:p>
      </xdr:txBody>
    </xdr:sp>
    <xdr:clientData/>
  </xdr:oneCellAnchor>
  <xdr:oneCellAnchor>
    <xdr:from>
      <xdr:col>6</xdr:col>
      <xdr:colOff>221070</xdr:colOff>
      <xdr:row>13</xdr:row>
      <xdr:rowOff>144871</xdr:rowOff>
    </xdr:from>
    <xdr:ext cx="4411464" cy="2009524"/>
    <xdr:sp macro="" textlink="">
      <xdr:nvSpPr>
        <xdr:cNvPr id="5" name="TextBox 4">
          <a:extLst>
            <a:ext uri="{FF2B5EF4-FFF2-40B4-BE49-F238E27FC236}">
              <a16:creationId xmlns:a16="http://schemas.microsoft.com/office/drawing/2014/main" id="{5581286A-764A-6144-A19F-6D7D71FA02B5}"/>
            </a:ext>
          </a:extLst>
        </xdr:cNvPr>
        <xdr:cNvSpPr txBox="1"/>
      </xdr:nvSpPr>
      <xdr:spPr>
        <a:xfrm>
          <a:off x="7063830" y="2621371"/>
          <a:ext cx="4411464" cy="2009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panose="020B0604020202020204" pitchFamily="34" charset="0"/>
              <a:cs typeface="Arial" panose="020B0604020202020204" pitchFamily="34" charset="0"/>
            </a:rPr>
            <a:t>Each year the population of this country grows</a:t>
          </a:r>
          <a:r>
            <a:rPr lang="en-US" sz="1000" baseline="0">
              <a:latin typeface="Arial" panose="020B0604020202020204" pitchFamily="34" charset="0"/>
              <a:cs typeface="Arial" panose="020B0604020202020204" pitchFamily="34" charset="0"/>
            </a:rPr>
            <a:t> by 5 more people for every </a:t>
          </a:r>
        </a:p>
        <a:p>
          <a:r>
            <a:rPr lang="en-US" sz="1000" baseline="0">
              <a:latin typeface="Arial" panose="020B0604020202020204" pitchFamily="34" charset="0"/>
              <a:cs typeface="Arial" panose="020B0604020202020204" pitchFamily="34" charset="0"/>
            </a:rPr>
            <a:t>100 who live there. That could result from 6 more being born and just 1 </a:t>
          </a:r>
        </a:p>
        <a:p>
          <a:r>
            <a:rPr lang="en-US" sz="1000" baseline="0">
              <a:latin typeface="Arial" panose="020B0604020202020204" pitchFamily="34" charset="0"/>
              <a:cs typeface="Arial" panose="020B0604020202020204" pitchFamily="34" charset="0"/>
            </a:rPr>
            <a:t>dying for every 100 that are alive at anyone time. Or it could be the</a:t>
          </a:r>
        </a:p>
        <a:p>
          <a:r>
            <a:rPr lang="en-US" sz="1000" baseline="0">
              <a:latin typeface="Arial" panose="020B0604020202020204" pitchFamily="34" charset="0"/>
              <a:cs typeface="Arial" panose="020B0604020202020204" pitchFamily="34" charset="0"/>
            </a:rPr>
            <a:t>result of 7 people arrviving for every 100 who live there each</a:t>
          </a:r>
        </a:p>
        <a:p>
          <a:r>
            <a:rPr lang="en-US" sz="1000" baseline="0">
              <a:latin typeface="Arial" panose="020B0604020202020204" pitchFamily="34" charset="0"/>
              <a:cs typeface="Arial" panose="020B0604020202020204" pitchFamily="34" charset="0"/>
            </a:rPr>
            <a:t>year and only 2 leaving a year, while births and death</a:t>
          </a:r>
        </a:p>
        <a:p>
          <a:r>
            <a:rPr lang="en-US" sz="1000" baseline="0">
              <a:latin typeface="Arial" panose="020B0604020202020204" pitchFamily="34" charset="0"/>
              <a:cs typeface="Arial" panose="020B0604020202020204" pitchFamily="34" charset="0"/>
            </a:rPr>
            <a:t>numbers are the same. A population with a growth</a:t>
          </a:r>
        </a:p>
        <a:p>
          <a:r>
            <a:rPr lang="en-US" sz="1000" baseline="0">
              <a:latin typeface="Arial" panose="020B0604020202020204" pitchFamily="34" charset="0"/>
              <a:cs typeface="Arial" panose="020B0604020202020204" pitchFamily="34" charset="0"/>
            </a:rPr>
            <a:t>rate of this has a constant rate of acceleration.</a:t>
          </a:r>
        </a:p>
        <a:p>
          <a:r>
            <a:rPr lang="en-US" sz="1000" baseline="0">
              <a:latin typeface="Arial" panose="020B0604020202020204" pitchFamily="34" charset="0"/>
              <a:cs typeface="Arial" panose="020B0604020202020204" pitchFamily="34" charset="0"/>
            </a:rPr>
            <a:t>The timeline is a straight line, but the space</a:t>
          </a:r>
        </a:p>
        <a:p>
          <a:r>
            <a:rPr lang="en-US" sz="1000" baseline="0">
              <a:latin typeface="Arial" panose="020B0604020202020204" pitchFamily="34" charset="0"/>
              <a:cs typeface="Arial" panose="020B0604020202020204" pitchFamily="34" charset="0"/>
            </a:rPr>
            <a:t>beween circles gets wider and wider</a:t>
          </a:r>
        </a:p>
        <a:p>
          <a:r>
            <a:rPr lang="en-US" sz="1000" baseline="0">
              <a:latin typeface="Arial" panose="020B0604020202020204" pitchFamily="34" charset="0"/>
              <a:cs typeface="Arial" panose="020B0604020202020204" pitchFamily="34" charset="0"/>
            </a:rPr>
            <a:t>as the number of people added</a:t>
          </a:r>
        </a:p>
        <a:p>
          <a:r>
            <a:rPr lang="en-US" sz="1000" baseline="0">
              <a:latin typeface="Arial" panose="020B0604020202020204" pitchFamily="34" charset="0"/>
              <a:cs typeface="Arial" panose="020B0604020202020204" pitchFamily="34" charset="0"/>
            </a:rPr>
            <a:t>every year is ever greater in</a:t>
          </a:r>
        </a:p>
        <a:p>
          <a:r>
            <a:rPr lang="en-US" sz="1000" baseline="0">
              <a:latin typeface="Arial" panose="020B0604020202020204" pitchFamily="34" charset="0"/>
              <a:cs typeface="Arial" panose="020B0604020202020204" pitchFamily="34" charset="0"/>
            </a:rPr>
            <a:t>number, but constant</a:t>
          </a:r>
        </a:p>
        <a:p>
          <a:r>
            <a:rPr lang="en-US" sz="1000" baseline="0">
              <a:latin typeface="Arial" panose="020B0604020202020204" pitchFamily="34" charset="0"/>
              <a:cs typeface="Arial" panose="020B0604020202020204" pitchFamily="34" charset="0"/>
            </a:rPr>
            <a:t>as a proportion.</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0.24237</cdr:x>
      <cdr:y>0.81216</cdr:y>
    </cdr:from>
    <cdr:to>
      <cdr:x>0.93216</cdr:x>
      <cdr:y>0.90591</cdr:y>
    </cdr:to>
    <cdr:sp macro="" textlink="">
      <cdr:nvSpPr>
        <cdr:cNvPr id="3" name="TextBox 2">
          <a:extLst xmlns:a="http://schemas.openxmlformats.org/drawingml/2006/main">
            <a:ext uri="{FF2B5EF4-FFF2-40B4-BE49-F238E27FC236}">
              <a16:creationId xmlns:a16="http://schemas.microsoft.com/office/drawing/2014/main" id="{F90A9F8B-C78D-2243-A261-F6B5B264DE0B}"/>
            </a:ext>
          </a:extLst>
        </cdr:cNvPr>
        <cdr:cNvSpPr txBox="1"/>
      </cdr:nvSpPr>
      <cdr:spPr>
        <a:xfrm xmlns:a="http://schemas.openxmlformats.org/drawingml/2006/main">
          <a:off x="1973616" y="5262789"/>
          <a:ext cx="5616955" cy="607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      In the 1950s, the population rose from</a:t>
          </a:r>
          <a:r>
            <a:rPr lang="en-US" sz="1000" baseline="0">
              <a:latin typeface="Arial" panose="020B0604020202020204" pitchFamily="34" charset="0"/>
              <a:cs typeface="Arial" panose="020B0604020202020204" pitchFamily="34" charset="0"/>
            </a:rPr>
            <a:t> 100 million people in 1</a:t>
          </a:r>
          <a:r>
            <a:rPr lang="en-US" altLang="zh-CN" sz="1000" baseline="0">
              <a:latin typeface="Arial" panose="020B0604020202020204" pitchFamily="34" charset="0"/>
              <a:cs typeface="Arial" panose="020B0604020202020204" pitchFamily="34" charset="0"/>
            </a:rPr>
            <a:t>9</a:t>
          </a:r>
          <a:r>
            <a:rPr lang="en-US" sz="1000" baseline="0">
              <a:latin typeface="Arial" panose="020B0604020202020204" pitchFamily="34" charset="0"/>
              <a:cs typeface="Arial" panose="020B0604020202020204" pitchFamily="34" charset="0"/>
            </a:rPr>
            <a:t>50 to 155 milion people in 1959.</a:t>
          </a:r>
        </a:p>
        <a:p xmlns:a="http://schemas.openxmlformats.org/drawingml/2006/main">
          <a:r>
            <a:rPr lang="en-US" sz="1000" baseline="0">
              <a:latin typeface="Arial" panose="020B0604020202020204" pitchFamily="34" charset="0"/>
              <a:cs typeface="Arial" panose="020B0604020202020204" pitchFamily="34" charset="0"/>
            </a:rPr>
            <a:t>Each circle represents a year, and the total population in that year can be read from the vertical axis.</a:t>
          </a:r>
        </a:p>
        <a:p xmlns:a="http://schemas.openxmlformats.org/drawingml/2006/main">
          <a:endParaRPr lang="en-US" sz="10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376645</xdr:colOff>
      <xdr:row>11</xdr:row>
      <xdr:rowOff>45539</xdr:rowOff>
    </xdr:from>
    <xdr:to>
      <xdr:col>14</xdr:col>
      <xdr:colOff>804387</xdr:colOff>
      <xdr:row>45</xdr:row>
      <xdr:rowOff>48539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609780</xdr:colOff>
      <xdr:row>22</xdr:row>
      <xdr:rowOff>153942</xdr:rowOff>
    </xdr:from>
    <xdr:ext cx="3817530" cy="829714"/>
    <xdr:sp macro="" textlink="">
      <xdr:nvSpPr>
        <xdr:cNvPr id="4" name="TextBox 4">
          <a:extLst>
            <a:ext uri="{FF2B5EF4-FFF2-40B4-BE49-F238E27FC236}">
              <a16:creationId xmlns:a16="http://schemas.microsoft.com/office/drawing/2014/main" id="{5581286A-764A-6144-A19F-6D7D71FA02B5}"/>
            </a:ext>
          </a:extLst>
        </xdr:cNvPr>
        <xdr:cNvSpPr txBox="1"/>
      </xdr:nvSpPr>
      <xdr:spPr>
        <a:xfrm>
          <a:off x="9956980" y="4344942"/>
          <a:ext cx="3817530" cy="829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a:latin typeface="Arial" panose="020B0604020202020204" pitchFamily="34" charset="0"/>
              <a:cs typeface="Arial" panose="020B0604020202020204" pitchFamily="34" charset="0"/>
            </a:rPr>
            <a:t>In 2010, there is a sudden increase in population of 100 million, apart from the constant growth rate of 2%. This can be the case when the natural increase of the country remains unchanged, but 100 million migrants arrive who subsequently have the same birth and death rates as the local people here.</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showGridLines="0" showRowColHeaders="0" tabSelected="1" workbookViewId="0"/>
  </sheetViews>
  <sheetFormatPr defaultRowHeight="13.2"/>
  <cols>
    <col min="1" max="1" width="4.3984375" style="2" customWidth="1"/>
    <col min="2" max="2" width="34.296875" style="2" customWidth="1"/>
    <col min="3" max="3" width="65.8984375" style="3" customWidth="1"/>
    <col min="4" max="16384" width="8.796875" style="2"/>
  </cols>
  <sheetData>
    <row r="1" spans="2:3" ht="13.8" thickBot="1">
      <c r="B1" s="4"/>
    </row>
    <row r="2" spans="2:3" ht="40.799999999999997" customHeight="1" thickTop="1">
      <c r="B2" s="5" t="s">
        <v>4</v>
      </c>
      <c r="C2" s="6" t="s">
        <v>5</v>
      </c>
    </row>
    <row r="4" spans="2:3">
      <c r="B4" s="19" t="s">
        <v>6</v>
      </c>
      <c r="C4" s="3" t="s">
        <v>8</v>
      </c>
    </row>
    <row r="6" spans="2:3" ht="26.4">
      <c r="B6" s="19" t="s">
        <v>24</v>
      </c>
      <c r="C6" s="3" t="s">
        <v>25</v>
      </c>
    </row>
    <row r="8" spans="2:3" ht="26.4">
      <c r="B8" s="19" t="s">
        <v>18</v>
      </c>
      <c r="C8" s="3" t="s">
        <v>14</v>
      </c>
    </row>
    <row r="10" spans="2:3" ht="40.200000000000003" thickBot="1">
      <c r="B10" s="8" t="s">
        <v>26</v>
      </c>
      <c r="C10" s="7" t="s">
        <v>19</v>
      </c>
    </row>
    <row r="11" spans="2:3" ht="13.8" thickTop="1"/>
    <row r="12" spans="2:3">
      <c r="B12" s="1" t="s">
        <v>7</v>
      </c>
    </row>
  </sheetData>
  <phoneticPr fontId="3" type="noConversion"/>
  <hyperlinks>
    <hyperlink ref="B12" r:id="rId1"/>
    <hyperlink ref="B10" location="'2% and sudden increase'!A1" display="2% and sudden increase"/>
    <hyperlink ref="B8" location="'5% per year'!A1" display="5% per year"/>
    <hyperlink ref="B6" location="'2% per year'!A1" display="2% per year"/>
    <hyperlink ref="B4" location="Metadata!A1" display="Metadat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zoomScaleNormal="100" workbookViewId="0"/>
  </sheetViews>
  <sheetFormatPr defaultRowHeight="13.2"/>
  <cols>
    <col min="1" max="1" width="4.3984375" style="2" customWidth="1"/>
    <col min="2" max="2" width="80.8984375" style="2" customWidth="1"/>
    <col min="3" max="3" width="49.09765625" style="3" customWidth="1"/>
    <col min="4" max="16384" width="8.796875" style="2"/>
  </cols>
  <sheetData>
    <row r="1" spans="1:3" s="9" customFormat="1" ht="15" customHeight="1">
      <c r="A1" s="13" t="s">
        <v>4</v>
      </c>
    </row>
    <row r="2" spans="1:3" ht="13.8" thickBot="1">
      <c r="B2" s="4"/>
      <c r="C2" s="2"/>
    </row>
    <row r="3" spans="1:3" ht="40.799999999999997" customHeight="1" thickTop="1">
      <c r="B3" s="5" t="s">
        <v>27</v>
      </c>
      <c r="C3" s="2"/>
    </row>
    <row r="4" spans="1:3">
      <c r="C4" s="2"/>
    </row>
    <row r="5" spans="1:3" ht="79.2">
      <c r="B5" s="3" t="s">
        <v>29</v>
      </c>
      <c r="C5" s="2"/>
    </row>
    <row r="6" spans="1:3">
      <c r="C6" s="2"/>
    </row>
    <row r="7" spans="1:3" ht="26.4">
      <c r="B7" s="3" t="s">
        <v>28</v>
      </c>
      <c r="C7" s="2"/>
    </row>
    <row r="8" spans="1:3" ht="13.8" thickBot="1">
      <c r="B8" s="4"/>
      <c r="C8" s="2"/>
    </row>
    <row r="9" spans="1:3" ht="13.8" thickTop="1">
      <c r="B9" s="1"/>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2"/>
  <sheetViews>
    <sheetView showGridLines="0" zoomScaleNormal="100" workbookViewId="0">
      <pane ySplit="9" topLeftCell="A10" activePane="bottomLeft" state="frozenSplit"/>
      <selection pane="bottomLeft"/>
    </sheetView>
  </sheetViews>
  <sheetFormatPr defaultColWidth="11.296875" defaultRowHeight="15" customHeight="1"/>
  <cols>
    <col min="1" max="1" width="16.8984375" style="9" customWidth="1"/>
    <col min="2" max="2" width="22.19921875" style="9" customWidth="1"/>
    <col min="3" max="3" width="21.69921875" style="9" customWidth="1"/>
    <col min="4" max="4" width="6.3984375" style="9" customWidth="1"/>
    <col min="5" max="11" width="11.296875" style="9" customWidth="1"/>
    <col min="12" max="16384" width="11.296875" style="9"/>
  </cols>
  <sheetData>
    <row r="1" spans="1:4" ht="15" customHeight="1">
      <c r="A1" s="13" t="s">
        <v>4</v>
      </c>
    </row>
    <row r="3" spans="1:4" ht="15" customHeight="1">
      <c r="A3" s="10" t="s">
        <v>13</v>
      </c>
    </row>
    <row r="5" spans="1:4" ht="15" customHeight="1">
      <c r="A5" s="9" t="s">
        <v>9</v>
      </c>
    </row>
    <row r="6" spans="1:4" ht="15" customHeight="1">
      <c r="A6" s="9" t="s">
        <v>11</v>
      </c>
      <c r="B6" s="11">
        <v>0.02</v>
      </c>
    </row>
    <row r="7" spans="1:4" ht="15" customHeight="1">
      <c r="A7" s="9" t="s">
        <v>10</v>
      </c>
    </row>
    <row r="8" spans="1:4" ht="15" customHeight="1" thickBot="1">
      <c r="A8" s="15"/>
      <c r="B8" s="15"/>
      <c r="C8" s="15"/>
      <c r="D8" s="15"/>
    </row>
    <row r="9" spans="1:4" ht="15" customHeight="1" thickTop="1">
      <c r="A9" s="17" t="s">
        <v>12</v>
      </c>
      <c r="B9" s="17" t="s">
        <v>33</v>
      </c>
      <c r="C9" s="17" t="s">
        <v>32</v>
      </c>
      <c r="D9" s="17" t="s">
        <v>1</v>
      </c>
    </row>
    <row r="10" spans="1:4" ht="15" customHeight="1">
      <c r="A10" s="9">
        <v>1950</v>
      </c>
      <c r="B10" s="12">
        <f>C11-C10</f>
        <v>2</v>
      </c>
      <c r="C10" s="14">
        <v>100</v>
      </c>
      <c r="D10" s="9">
        <v>1950</v>
      </c>
    </row>
    <row r="11" spans="1:4" ht="15" customHeight="1">
      <c r="A11" s="9">
        <v>1951</v>
      </c>
      <c r="B11" s="12">
        <f t="shared" ref="B11:B20" si="0">(C12-C10)/2</f>
        <v>2.0200000000000031</v>
      </c>
      <c r="C11" s="14">
        <f>C10*(1+$B$6)</f>
        <v>102</v>
      </c>
      <c r="D11" s="9" t="s">
        <v>0</v>
      </c>
    </row>
    <row r="12" spans="1:4" ht="15" customHeight="1">
      <c r="A12" s="9">
        <v>1952</v>
      </c>
      <c r="B12" s="12">
        <f t="shared" si="0"/>
        <v>2.0604000000000013</v>
      </c>
      <c r="C12" s="14">
        <f t="shared" ref="C12:C75" si="1">C11*(1+$B$6)</f>
        <v>104.04</v>
      </c>
    </row>
    <row r="13" spans="1:4" ht="15" customHeight="1">
      <c r="A13" s="9">
        <v>1953</v>
      </c>
      <c r="B13" s="12">
        <f t="shared" si="0"/>
        <v>2.1016079999999988</v>
      </c>
      <c r="C13" s="14">
        <f t="shared" si="1"/>
        <v>106.1208</v>
      </c>
    </row>
    <row r="14" spans="1:4" ht="15" customHeight="1">
      <c r="A14" s="9">
        <v>1954</v>
      </c>
      <c r="B14" s="12">
        <f t="shared" si="0"/>
        <v>2.1436401600000039</v>
      </c>
      <c r="C14" s="14">
        <f t="shared" si="1"/>
        <v>108.243216</v>
      </c>
      <c r="D14" s="9" t="s">
        <v>0</v>
      </c>
    </row>
    <row r="15" spans="1:4" ht="15" customHeight="1">
      <c r="A15" s="9">
        <v>1955</v>
      </c>
      <c r="B15" s="12">
        <f t="shared" si="0"/>
        <v>2.186512963200002</v>
      </c>
      <c r="C15" s="14">
        <f t="shared" si="1"/>
        <v>110.40808032000001</v>
      </c>
    </row>
    <row r="16" spans="1:4" ht="15" customHeight="1">
      <c r="A16" s="9">
        <v>1956</v>
      </c>
      <c r="B16" s="12">
        <f t="shared" si="0"/>
        <v>2.2302432224639972</v>
      </c>
      <c r="C16" s="14">
        <f t="shared" si="1"/>
        <v>112.61624192640001</v>
      </c>
      <c r="D16" s="9" t="s">
        <v>0</v>
      </c>
    </row>
    <row r="17" spans="1:4" ht="15" customHeight="1">
      <c r="A17" s="9">
        <v>1957</v>
      </c>
      <c r="B17" s="12">
        <f t="shared" si="0"/>
        <v>2.2748480869132806</v>
      </c>
      <c r="C17" s="14">
        <f t="shared" si="1"/>
        <v>114.868566764928</v>
      </c>
    </row>
    <row r="18" spans="1:4" ht="15" customHeight="1">
      <c r="A18" s="9">
        <v>1958</v>
      </c>
      <c r="B18" s="12">
        <f t="shared" si="0"/>
        <v>2.3203450486515464</v>
      </c>
      <c r="C18" s="14">
        <f t="shared" si="1"/>
        <v>117.16593810022657</v>
      </c>
    </row>
    <row r="19" spans="1:4" ht="15" customHeight="1">
      <c r="A19" s="9">
        <v>1959</v>
      </c>
      <c r="B19" s="12">
        <f t="shared" si="0"/>
        <v>2.3667519496245788</v>
      </c>
      <c r="C19" s="14">
        <f t="shared" si="1"/>
        <v>119.5092568622311</v>
      </c>
    </row>
    <row r="20" spans="1:4" ht="15" customHeight="1">
      <c r="A20" s="9">
        <v>1960</v>
      </c>
      <c r="B20" s="12">
        <f t="shared" si="0"/>
        <v>2.4140869886170719</v>
      </c>
      <c r="C20" s="14">
        <f t="shared" si="1"/>
        <v>121.89944199947573</v>
      </c>
      <c r="D20" s="9">
        <v>1960</v>
      </c>
    </row>
    <row r="21" spans="1:4" ht="15" customHeight="1">
      <c r="A21" s="9">
        <v>1961</v>
      </c>
      <c r="B21" s="12">
        <f t="shared" ref="B21:B42" si="2">(C22-C20)/2</f>
        <v>2.4623687283894142</v>
      </c>
      <c r="C21" s="14">
        <f t="shared" si="1"/>
        <v>124.33743083946524</v>
      </c>
      <c r="D21" s="9" t="s">
        <v>0</v>
      </c>
    </row>
    <row r="22" spans="1:4" ht="15" customHeight="1">
      <c r="A22" s="9">
        <v>1962</v>
      </c>
      <c r="B22" s="12">
        <f t="shared" si="2"/>
        <v>2.5116161029572055</v>
      </c>
      <c r="C22" s="14">
        <f t="shared" si="1"/>
        <v>126.82417945625456</v>
      </c>
      <c r="D22" s="9" t="s">
        <v>0</v>
      </c>
    </row>
    <row r="23" spans="1:4" ht="15" customHeight="1">
      <c r="A23" s="9">
        <v>1963</v>
      </c>
      <c r="B23" s="12">
        <f t="shared" si="2"/>
        <v>2.5618484250163434</v>
      </c>
      <c r="C23" s="14">
        <f t="shared" si="1"/>
        <v>129.36066304537965</v>
      </c>
      <c r="D23" s="9" t="s">
        <v>0</v>
      </c>
    </row>
    <row r="24" spans="1:4" ht="15" customHeight="1">
      <c r="A24" s="9">
        <v>1964</v>
      </c>
      <c r="B24" s="12">
        <f t="shared" si="2"/>
        <v>2.6130853935166698</v>
      </c>
      <c r="C24" s="14">
        <f t="shared" si="1"/>
        <v>131.94787630628724</v>
      </c>
      <c r="D24" s="9" t="s">
        <v>0</v>
      </c>
    </row>
    <row r="25" spans="1:4" ht="15" customHeight="1">
      <c r="A25" s="9">
        <v>1965</v>
      </c>
      <c r="B25" s="12">
        <f t="shared" si="2"/>
        <v>2.6653471013870131</v>
      </c>
      <c r="C25" s="14">
        <f t="shared" si="1"/>
        <v>134.58683383241299</v>
      </c>
    </row>
    <row r="26" spans="1:4" ht="15" customHeight="1">
      <c r="A26" s="9">
        <v>1966</v>
      </c>
      <c r="B26" s="12">
        <f t="shared" si="2"/>
        <v>2.7186540434147588</v>
      </c>
      <c r="C26" s="14">
        <f t="shared" si="1"/>
        <v>137.27857050906127</v>
      </c>
    </row>
    <row r="27" spans="1:4" ht="15" customHeight="1">
      <c r="A27" s="9">
        <v>1967</v>
      </c>
      <c r="B27" s="12">
        <f t="shared" si="2"/>
        <v>2.7730271242830469</v>
      </c>
      <c r="C27" s="14">
        <f t="shared" si="1"/>
        <v>140.02414191924251</v>
      </c>
    </row>
    <row r="28" spans="1:4" ht="15" customHeight="1">
      <c r="A28" s="9">
        <v>1968</v>
      </c>
      <c r="B28" s="12">
        <f t="shared" si="2"/>
        <v>2.8284876667686945</v>
      </c>
      <c r="C28" s="14">
        <f t="shared" si="1"/>
        <v>142.82462475762736</v>
      </c>
      <c r="D28" s="9" t="s">
        <v>0</v>
      </c>
    </row>
    <row r="29" spans="1:4" ht="15" customHeight="1">
      <c r="A29" s="9">
        <v>1969</v>
      </c>
      <c r="B29" s="12">
        <f t="shared" si="2"/>
        <v>2.8850574201040757</v>
      </c>
      <c r="C29" s="14">
        <f t="shared" si="1"/>
        <v>145.6811172527799</v>
      </c>
    </row>
    <row r="30" spans="1:4" ht="15" customHeight="1">
      <c r="A30" s="9">
        <v>1970</v>
      </c>
      <c r="B30" s="12">
        <f t="shared" si="2"/>
        <v>2.9427585685061644</v>
      </c>
      <c r="C30" s="14">
        <f t="shared" si="1"/>
        <v>148.59473959783551</v>
      </c>
      <c r="D30" s="9">
        <v>1970</v>
      </c>
    </row>
    <row r="31" spans="1:4" ht="15" customHeight="1">
      <c r="A31" s="9">
        <v>1971</v>
      </c>
      <c r="B31" s="12">
        <f t="shared" si="2"/>
        <v>3.0016137398762766</v>
      </c>
      <c r="C31" s="14">
        <f t="shared" si="1"/>
        <v>151.56663438979223</v>
      </c>
    </row>
    <row r="32" spans="1:4" ht="15" customHeight="1">
      <c r="A32" s="9">
        <v>1972</v>
      </c>
      <c r="B32" s="12">
        <f t="shared" si="2"/>
        <v>3.0616460146737978</v>
      </c>
      <c r="C32" s="14">
        <f t="shared" si="1"/>
        <v>154.59796707758807</v>
      </c>
    </row>
    <row r="33" spans="1:4" ht="15" customHeight="1">
      <c r="A33" s="9">
        <v>1973</v>
      </c>
      <c r="B33" s="12">
        <f t="shared" si="2"/>
        <v>3.1228789349672752</v>
      </c>
      <c r="C33" s="14">
        <f t="shared" si="1"/>
        <v>157.68992641913982</v>
      </c>
      <c r="D33" s="9" t="s">
        <v>0</v>
      </c>
    </row>
    <row r="34" spans="1:4" ht="15" customHeight="1">
      <c r="A34" s="9">
        <v>1974</v>
      </c>
      <c r="B34" s="12">
        <f t="shared" si="2"/>
        <v>3.185336513666627</v>
      </c>
      <c r="C34" s="14">
        <f t="shared" si="1"/>
        <v>160.84372494752262</v>
      </c>
    </row>
    <row r="35" spans="1:4" ht="15" customHeight="1">
      <c r="A35" s="9">
        <v>1975</v>
      </c>
      <c r="B35" s="12">
        <f t="shared" si="2"/>
        <v>3.2490432439399655</v>
      </c>
      <c r="C35" s="14">
        <f t="shared" si="1"/>
        <v>164.06059944647308</v>
      </c>
    </row>
    <row r="36" spans="1:4" ht="15" customHeight="1">
      <c r="A36" s="9">
        <v>1976</v>
      </c>
      <c r="B36" s="12">
        <f t="shared" si="2"/>
        <v>3.3140241088187565</v>
      </c>
      <c r="C36" s="14">
        <f t="shared" si="1"/>
        <v>167.34181143540255</v>
      </c>
    </row>
    <row r="37" spans="1:4" ht="15" customHeight="1">
      <c r="A37" s="9">
        <v>1977</v>
      </c>
      <c r="B37" s="12">
        <f t="shared" si="2"/>
        <v>3.3803045909951237</v>
      </c>
      <c r="C37" s="14">
        <f t="shared" si="1"/>
        <v>170.68864766411059</v>
      </c>
      <c r="D37" s="9" t="s">
        <v>0</v>
      </c>
    </row>
    <row r="38" spans="1:4" ht="15" customHeight="1">
      <c r="A38" s="9">
        <v>1978</v>
      </c>
      <c r="B38" s="12">
        <f t="shared" si="2"/>
        <v>3.447910682815035</v>
      </c>
      <c r="C38" s="14">
        <f t="shared" si="1"/>
        <v>174.1024206173928</v>
      </c>
    </row>
    <row r="39" spans="1:4" ht="15" customHeight="1">
      <c r="A39" s="9">
        <v>1979</v>
      </c>
      <c r="B39" s="12">
        <f t="shared" si="2"/>
        <v>3.5168688964713368</v>
      </c>
      <c r="C39" s="14">
        <f t="shared" si="1"/>
        <v>177.58446902974066</v>
      </c>
      <c r="D39" s="9">
        <v>1980</v>
      </c>
    </row>
    <row r="40" spans="1:4" ht="15" customHeight="1">
      <c r="A40" s="9">
        <v>1980</v>
      </c>
      <c r="B40" s="12">
        <f t="shared" si="2"/>
        <v>3.5872062744007565</v>
      </c>
      <c r="C40" s="14">
        <f t="shared" si="1"/>
        <v>181.13615841033547</v>
      </c>
      <c r="D40" s="9" t="s">
        <v>0</v>
      </c>
    </row>
    <row r="41" spans="1:4" ht="15" customHeight="1">
      <c r="A41" s="9">
        <v>1981</v>
      </c>
      <c r="B41" s="12">
        <f t="shared" si="2"/>
        <v>3.6589503998887807</v>
      </c>
      <c r="C41" s="14">
        <f t="shared" si="1"/>
        <v>184.75888157854217</v>
      </c>
    </row>
    <row r="42" spans="1:4" ht="15" customHeight="1">
      <c r="A42" s="9">
        <v>1982</v>
      </c>
      <c r="B42" s="12">
        <f t="shared" si="2"/>
        <v>3.7321294078865606</v>
      </c>
      <c r="C42" s="14">
        <f t="shared" si="1"/>
        <v>188.45405921011303</v>
      </c>
      <c r="D42" s="9" t="s">
        <v>0</v>
      </c>
    </row>
    <row r="43" spans="1:4" ht="15" customHeight="1">
      <c r="A43" s="9">
        <v>1983</v>
      </c>
      <c r="B43" s="12">
        <f t="shared" ref="B43:B80" si="3">(C44-C42)/2</f>
        <v>3.8067719960442901</v>
      </c>
      <c r="C43" s="14">
        <f t="shared" si="1"/>
        <v>192.22314039431529</v>
      </c>
    </row>
    <row r="44" spans="1:4" ht="15" customHeight="1">
      <c r="A44" s="9">
        <v>1984</v>
      </c>
      <c r="B44" s="12">
        <f t="shared" si="3"/>
        <v>3.8829074359651798</v>
      </c>
      <c r="C44" s="14">
        <f t="shared" si="1"/>
        <v>196.06760320220161</v>
      </c>
      <c r="D44" s="9" t="s">
        <v>0</v>
      </c>
    </row>
    <row r="45" spans="1:4" ht="15" customHeight="1">
      <c r="A45" s="9">
        <v>1985</v>
      </c>
      <c r="B45" s="12">
        <f t="shared" si="3"/>
        <v>3.9605655846844741</v>
      </c>
      <c r="C45" s="14">
        <f t="shared" si="1"/>
        <v>199.98895526624565</v>
      </c>
      <c r="D45" s="9" t="s">
        <v>2</v>
      </c>
    </row>
    <row r="46" spans="1:4" ht="15" customHeight="1">
      <c r="A46" s="9">
        <v>1986</v>
      </c>
      <c r="B46" s="12">
        <f t="shared" si="3"/>
        <v>4.0397768963781573</v>
      </c>
      <c r="C46" s="14">
        <f t="shared" si="1"/>
        <v>203.98873437157056</v>
      </c>
      <c r="D46" s="9" t="s">
        <v>0</v>
      </c>
    </row>
    <row r="47" spans="1:4" ht="15" customHeight="1">
      <c r="A47" s="9">
        <v>1987</v>
      </c>
      <c r="B47" s="12">
        <f t="shared" si="3"/>
        <v>4.1205724343057284</v>
      </c>
      <c r="C47" s="14">
        <f t="shared" si="1"/>
        <v>208.06850905900197</v>
      </c>
    </row>
    <row r="48" spans="1:4" ht="15" customHeight="1">
      <c r="A48" s="9">
        <v>1988</v>
      </c>
      <c r="B48" s="12">
        <f t="shared" si="3"/>
        <v>4.2029838829918447</v>
      </c>
      <c r="C48" s="14">
        <f t="shared" si="1"/>
        <v>212.22987924018202</v>
      </c>
    </row>
    <row r="49" spans="1:4" ht="15" customHeight="1">
      <c r="A49" s="9">
        <v>1989</v>
      </c>
      <c r="B49" s="12">
        <f t="shared" si="3"/>
        <v>4.2870435606516821</v>
      </c>
      <c r="C49" s="14">
        <f t="shared" si="1"/>
        <v>216.47447682498566</v>
      </c>
    </row>
    <row r="50" spans="1:4" ht="15" customHeight="1">
      <c r="A50" s="9">
        <v>1990</v>
      </c>
      <c r="B50" s="12">
        <f t="shared" si="3"/>
        <v>4.3727844318647158</v>
      </c>
      <c r="C50" s="14">
        <f t="shared" si="1"/>
        <v>220.80396636148538</v>
      </c>
      <c r="D50" s="9">
        <v>1990</v>
      </c>
    </row>
    <row r="51" spans="1:4" ht="15" customHeight="1">
      <c r="A51" s="9">
        <v>1991</v>
      </c>
      <c r="B51" s="12">
        <f t="shared" si="3"/>
        <v>4.4602401205020072</v>
      </c>
      <c r="C51" s="14">
        <f t="shared" si="1"/>
        <v>225.22004568871509</v>
      </c>
      <c r="D51" s="9" t="s">
        <v>0</v>
      </c>
    </row>
    <row r="52" spans="1:4" ht="15" customHeight="1">
      <c r="A52" s="9">
        <v>1992</v>
      </c>
      <c r="B52" s="12">
        <f t="shared" si="3"/>
        <v>4.5494449229120448</v>
      </c>
      <c r="C52" s="14">
        <f t="shared" si="1"/>
        <v>229.72444660248939</v>
      </c>
      <c r="D52" s="9" t="s">
        <v>0</v>
      </c>
    </row>
    <row r="53" spans="1:4" ht="15" customHeight="1">
      <c r="A53" s="9">
        <v>1993</v>
      </c>
      <c r="B53" s="12">
        <f t="shared" si="3"/>
        <v>4.64043382137028</v>
      </c>
      <c r="C53" s="14">
        <f t="shared" si="1"/>
        <v>234.31893553453918</v>
      </c>
      <c r="D53" s="9" t="s">
        <v>0</v>
      </c>
    </row>
    <row r="54" spans="1:4" ht="15" customHeight="1">
      <c r="A54" s="9">
        <v>1994</v>
      </c>
      <c r="B54" s="12">
        <f t="shared" si="3"/>
        <v>4.7332424977976899</v>
      </c>
      <c r="C54" s="14">
        <f t="shared" si="1"/>
        <v>239.00531424522995</v>
      </c>
      <c r="D54" s="9" t="s">
        <v>0</v>
      </c>
    </row>
    <row r="55" spans="1:4" ht="15" customHeight="1">
      <c r="A55" s="9">
        <v>1995</v>
      </c>
      <c r="B55" s="12">
        <f t="shared" si="3"/>
        <v>4.8279073477536514</v>
      </c>
      <c r="C55" s="14">
        <f t="shared" si="1"/>
        <v>243.78542053013456</v>
      </c>
      <c r="D55" s="9" t="s">
        <v>0</v>
      </c>
    </row>
    <row r="56" spans="1:4" ht="15" customHeight="1">
      <c r="A56" s="9">
        <v>1996</v>
      </c>
      <c r="B56" s="12">
        <f t="shared" si="3"/>
        <v>4.924465494708727</v>
      </c>
      <c r="C56" s="14">
        <f t="shared" si="1"/>
        <v>248.66112894073726</v>
      </c>
    </row>
    <row r="57" spans="1:4" ht="15" customHeight="1">
      <c r="A57" s="9">
        <v>1997</v>
      </c>
      <c r="B57" s="12">
        <f t="shared" si="3"/>
        <v>5.0229548046028896</v>
      </c>
      <c r="C57" s="14">
        <f t="shared" si="1"/>
        <v>253.63435151955201</v>
      </c>
      <c r="D57" s="9" t="s">
        <v>0</v>
      </c>
    </row>
    <row r="58" spans="1:4" ht="15" customHeight="1">
      <c r="A58" s="9">
        <v>1998</v>
      </c>
      <c r="B58" s="12">
        <f t="shared" si="3"/>
        <v>5.123413900694942</v>
      </c>
      <c r="C58" s="14">
        <f t="shared" si="1"/>
        <v>258.70703854994304</v>
      </c>
    </row>
    <row r="59" spans="1:4" ht="15" customHeight="1">
      <c r="A59" s="9">
        <v>1999</v>
      </c>
      <c r="B59" s="12">
        <f t="shared" si="3"/>
        <v>5.2258821787088436</v>
      </c>
      <c r="C59" s="14">
        <f t="shared" si="1"/>
        <v>263.8811793209419</v>
      </c>
    </row>
    <row r="60" spans="1:4" ht="15" customHeight="1">
      <c r="A60" s="9">
        <v>2000</v>
      </c>
      <c r="B60" s="12">
        <f t="shared" si="3"/>
        <v>5.3303998222830273</v>
      </c>
      <c r="C60" s="14">
        <f t="shared" si="1"/>
        <v>269.15880290736072</v>
      </c>
      <c r="D60" s="9">
        <v>2000</v>
      </c>
    </row>
    <row r="61" spans="1:4" ht="15" customHeight="1">
      <c r="A61" s="9">
        <v>2001</v>
      </c>
      <c r="B61" s="12">
        <f t="shared" si="3"/>
        <v>5.4370078187286879</v>
      </c>
      <c r="C61" s="14">
        <f t="shared" si="1"/>
        <v>274.54197896550795</v>
      </c>
    </row>
    <row r="62" spans="1:4" ht="15" customHeight="1">
      <c r="A62" s="9">
        <v>2002</v>
      </c>
      <c r="B62" s="12">
        <f t="shared" si="3"/>
        <v>5.5457479751032679</v>
      </c>
      <c r="C62" s="14">
        <f t="shared" si="1"/>
        <v>280.0328185448181</v>
      </c>
    </row>
    <row r="63" spans="1:4" ht="15" customHeight="1">
      <c r="A63" s="9">
        <v>2003</v>
      </c>
      <c r="B63" s="12">
        <f t="shared" si="3"/>
        <v>5.6566629346053503</v>
      </c>
      <c r="C63" s="14">
        <f t="shared" si="1"/>
        <v>285.63347491571449</v>
      </c>
    </row>
    <row r="64" spans="1:4" ht="15" customHeight="1">
      <c r="A64" s="9">
        <v>2004</v>
      </c>
      <c r="B64" s="12">
        <f t="shared" si="3"/>
        <v>5.7697961932974522</v>
      </c>
      <c r="C64" s="14">
        <f t="shared" si="1"/>
        <v>291.3461444140288</v>
      </c>
    </row>
    <row r="65" spans="1:4" ht="15" customHeight="1">
      <c r="A65" s="9">
        <v>2005</v>
      </c>
      <c r="B65" s="12">
        <f t="shared" si="3"/>
        <v>5.885192117163399</v>
      </c>
      <c r="C65" s="14">
        <f t="shared" si="1"/>
        <v>297.17306730230939</v>
      </c>
    </row>
    <row r="66" spans="1:4" ht="15" customHeight="1">
      <c r="A66" s="9">
        <v>2006</v>
      </c>
      <c r="B66" s="12">
        <f t="shared" si="3"/>
        <v>6.0028959595066738</v>
      </c>
      <c r="C66" s="14">
        <f t="shared" si="1"/>
        <v>303.1165286483556</v>
      </c>
      <c r="D66" s="9" t="s">
        <v>3</v>
      </c>
    </row>
    <row r="67" spans="1:4" ht="15" customHeight="1">
      <c r="A67" s="9">
        <v>2007</v>
      </c>
      <c r="B67" s="12">
        <f t="shared" si="3"/>
        <v>6.1229538786967908</v>
      </c>
      <c r="C67" s="14">
        <f t="shared" si="1"/>
        <v>309.17885922132274</v>
      </c>
    </row>
    <row r="68" spans="1:4" ht="15" customHeight="1">
      <c r="A68" s="9">
        <v>2008</v>
      </c>
      <c r="B68" s="12">
        <f t="shared" si="3"/>
        <v>6.2454129562707124</v>
      </c>
      <c r="C68" s="14">
        <f t="shared" si="1"/>
        <v>315.36243640574918</v>
      </c>
    </row>
    <row r="69" spans="1:4" ht="15" customHeight="1">
      <c r="A69" s="9">
        <v>2009</v>
      </c>
      <c r="B69" s="12">
        <f t="shared" si="3"/>
        <v>6.3703212153961317</v>
      </c>
      <c r="C69" s="14">
        <f t="shared" si="1"/>
        <v>321.66968513386416</v>
      </c>
      <c r="D69" s="9" t="s">
        <v>0</v>
      </c>
    </row>
    <row r="70" spans="1:4" ht="15" customHeight="1">
      <c r="A70" s="9">
        <v>2010</v>
      </c>
      <c r="B70" s="12">
        <f t="shared" si="3"/>
        <v>6.4977276397040669</v>
      </c>
      <c r="C70" s="14">
        <f t="shared" si="1"/>
        <v>328.10307883654144</v>
      </c>
      <c r="D70" s="9">
        <v>2010</v>
      </c>
    </row>
    <row r="71" spans="1:4" ht="15" customHeight="1">
      <c r="A71" s="9">
        <v>2011</v>
      </c>
      <c r="B71" s="12">
        <f t="shared" si="3"/>
        <v>6.6276821924981562</v>
      </c>
      <c r="C71" s="14">
        <f t="shared" si="1"/>
        <v>334.6651404132723</v>
      </c>
    </row>
    <row r="72" spans="1:4" ht="15" customHeight="1">
      <c r="A72" s="9">
        <v>2012</v>
      </c>
      <c r="B72" s="12">
        <f t="shared" si="3"/>
        <v>6.7602358363481017</v>
      </c>
      <c r="C72" s="14">
        <f t="shared" si="1"/>
        <v>341.35844322153775</v>
      </c>
    </row>
    <row r="73" spans="1:4" ht="15" customHeight="1">
      <c r="A73" s="9">
        <v>2013</v>
      </c>
      <c r="B73" s="12">
        <f t="shared" si="3"/>
        <v>6.8954405530750478</v>
      </c>
      <c r="C73" s="14">
        <f t="shared" si="1"/>
        <v>348.1856120859685</v>
      </c>
    </row>
    <row r="74" spans="1:4" ht="15" customHeight="1">
      <c r="A74" s="9">
        <v>2014</v>
      </c>
      <c r="B74" s="12">
        <f t="shared" si="3"/>
        <v>7.0333493641365692</v>
      </c>
      <c r="C74" s="14">
        <f t="shared" si="1"/>
        <v>355.14932432768785</v>
      </c>
    </row>
    <row r="75" spans="1:4" ht="15" customHeight="1">
      <c r="A75" s="9">
        <v>2015</v>
      </c>
      <c r="B75" s="12">
        <f t="shared" si="3"/>
        <v>7.1740163514193114</v>
      </c>
      <c r="C75" s="14">
        <f t="shared" si="1"/>
        <v>362.25231081424164</v>
      </c>
      <c r="D75" s="9">
        <v>2015</v>
      </c>
    </row>
    <row r="76" spans="1:4" ht="15" customHeight="1">
      <c r="A76" s="9">
        <v>2016</v>
      </c>
      <c r="B76" s="12">
        <f t="shared" si="3"/>
        <v>7.3174966784476965</v>
      </c>
      <c r="C76" s="14">
        <f t="shared" ref="C76:C81" si="4">C75*(1+$B$6)</f>
        <v>369.49735703052647</v>
      </c>
    </row>
    <row r="77" spans="1:4" ht="15" customHeight="1">
      <c r="A77" s="9">
        <v>2017</v>
      </c>
      <c r="B77" s="12">
        <f t="shared" si="3"/>
        <v>7.4638466120166527</v>
      </c>
      <c r="C77" s="14">
        <f t="shared" si="4"/>
        <v>376.88730417113703</v>
      </c>
    </row>
    <row r="78" spans="1:4" ht="15" customHeight="1">
      <c r="A78" s="9">
        <v>2018</v>
      </c>
      <c r="B78" s="12">
        <f t="shared" si="3"/>
        <v>7.6131235442569789</v>
      </c>
      <c r="C78" s="14">
        <f t="shared" si="4"/>
        <v>384.42505025455978</v>
      </c>
    </row>
    <row r="79" spans="1:4" ht="15" customHeight="1">
      <c r="A79" s="9">
        <v>2019</v>
      </c>
      <c r="B79" s="12">
        <f t="shared" si="3"/>
        <v>7.765386015142127</v>
      </c>
      <c r="C79" s="14">
        <f t="shared" si="4"/>
        <v>392.11355125965099</v>
      </c>
    </row>
    <row r="80" spans="1:4" ht="15" customHeight="1">
      <c r="A80" s="9">
        <v>2020</v>
      </c>
      <c r="B80" s="12">
        <f t="shared" si="3"/>
        <v>7.9206937354449565</v>
      </c>
      <c r="C80" s="14">
        <f t="shared" si="4"/>
        <v>399.95582228484403</v>
      </c>
      <c r="D80" s="9">
        <v>2020</v>
      </c>
    </row>
    <row r="81" spans="1:4" ht="15" customHeight="1" thickBot="1">
      <c r="A81" s="15"/>
      <c r="B81" s="15"/>
      <c r="C81" s="16">
        <f t="shared" si="4"/>
        <v>407.9549387305409</v>
      </c>
      <c r="D81" s="15"/>
    </row>
    <row r="82"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2"/>
  <sheetViews>
    <sheetView showGridLines="0" zoomScaleNormal="100" workbookViewId="0">
      <pane ySplit="9" topLeftCell="A10" activePane="bottomLeft" state="frozenSplit"/>
      <selection pane="bottomLeft"/>
    </sheetView>
  </sheetViews>
  <sheetFormatPr defaultColWidth="11.296875" defaultRowHeight="15" customHeight="1"/>
  <cols>
    <col min="1" max="1" width="16.8984375" style="9" customWidth="1"/>
    <col min="2" max="2" width="22.19921875" style="9" customWidth="1"/>
    <col min="3" max="3" width="21.69921875" style="9" customWidth="1"/>
    <col min="4" max="4" width="6.3984375" style="9" customWidth="1"/>
    <col min="5" max="11" width="11.296875" style="9" customWidth="1"/>
    <col min="12" max="16384" width="11.296875" style="9"/>
  </cols>
  <sheetData>
    <row r="1" spans="1:4" ht="15" customHeight="1">
      <c r="A1" s="13" t="s">
        <v>4</v>
      </c>
    </row>
    <row r="3" spans="1:4" ht="15" customHeight="1">
      <c r="A3" s="10" t="s">
        <v>15</v>
      </c>
    </row>
    <row r="5" spans="1:4" ht="15" customHeight="1">
      <c r="A5" s="9" t="s">
        <v>16</v>
      </c>
    </row>
    <row r="6" spans="1:4" ht="15" customHeight="1">
      <c r="A6" s="9" t="s">
        <v>11</v>
      </c>
      <c r="B6" s="11">
        <v>0.05</v>
      </c>
    </row>
    <row r="7" spans="1:4" ht="15" customHeight="1">
      <c r="A7" s="9" t="s">
        <v>10</v>
      </c>
    </row>
    <row r="8" spans="1:4" ht="15" customHeight="1" thickBot="1">
      <c r="A8" s="15"/>
      <c r="B8" s="15"/>
      <c r="C8" s="15"/>
      <c r="D8" s="15"/>
    </row>
    <row r="9" spans="1:4" ht="15" customHeight="1" thickTop="1">
      <c r="A9" s="17" t="s">
        <v>12</v>
      </c>
      <c r="B9" s="17" t="s">
        <v>34</v>
      </c>
      <c r="C9" s="17" t="s">
        <v>32</v>
      </c>
      <c r="D9" s="17" t="s">
        <v>1</v>
      </c>
    </row>
    <row r="10" spans="1:4" ht="15" customHeight="1">
      <c r="A10" s="9">
        <v>1950</v>
      </c>
      <c r="B10" s="12">
        <f>C11-C10</f>
        <v>5</v>
      </c>
      <c r="C10" s="14">
        <v>100</v>
      </c>
      <c r="D10" s="9">
        <v>1950</v>
      </c>
    </row>
    <row r="11" spans="1:4" ht="15" customHeight="1">
      <c r="A11" s="9">
        <v>1951</v>
      </c>
      <c r="B11" s="12">
        <f t="shared" ref="B11:B74" si="0">(C12-C10)/2</f>
        <v>5.125</v>
      </c>
      <c r="C11" s="14">
        <f>C10*(1+$B$6)</f>
        <v>105</v>
      </c>
      <c r="D11" s="9" t="s">
        <v>0</v>
      </c>
    </row>
    <row r="12" spans="1:4" ht="15" customHeight="1">
      <c r="A12" s="9">
        <v>1952</v>
      </c>
      <c r="B12" s="12">
        <f t="shared" si="0"/>
        <v>5.3812500000000014</v>
      </c>
      <c r="C12" s="14">
        <f t="shared" ref="C12:C75" si="1">C11*(1+$B$6)</f>
        <v>110.25</v>
      </c>
    </row>
    <row r="13" spans="1:4" ht="15" customHeight="1">
      <c r="A13" s="9">
        <v>1953</v>
      </c>
      <c r="B13" s="12">
        <f t="shared" si="0"/>
        <v>5.6503125000000054</v>
      </c>
      <c r="C13" s="14">
        <f t="shared" si="1"/>
        <v>115.7625</v>
      </c>
    </row>
    <row r="14" spans="1:4" ht="15" customHeight="1">
      <c r="A14" s="9">
        <v>1954</v>
      </c>
      <c r="B14" s="12">
        <f t="shared" si="0"/>
        <v>5.9328281250000074</v>
      </c>
      <c r="C14" s="14">
        <f t="shared" si="1"/>
        <v>121.55062500000001</v>
      </c>
      <c r="D14" s="9" t="s">
        <v>0</v>
      </c>
    </row>
    <row r="15" spans="1:4" ht="15" customHeight="1">
      <c r="A15" s="9">
        <v>1955</v>
      </c>
      <c r="B15" s="12">
        <f t="shared" si="0"/>
        <v>6.229469531250011</v>
      </c>
      <c r="C15" s="14">
        <f t="shared" si="1"/>
        <v>127.62815625000002</v>
      </c>
    </row>
    <row r="16" spans="1:4" ht="15" customHeight="1">
      <c r="A16" s="9">
        <v>1956</v>
      </c>
      <c r="B16" s="12">
        <f t="shared" si="0"/>
        <v>6.5409430078125155</v>
      </c>
      <c r="C16" s="14">
        <f t="shared" si="1"/>
        <v>134.00956406250003</v>
      </c>
      <c r="D16" s="9" t="s">
        <v>0</v>
      </c>
    </row>
    <row r="17" spans="1:4" ht="15" customHeight="1">
      <c r="A17" s="9">
        <v>1957</v>
      </c>
      <c r="B17" s="12">
        <f t="shared" si="0"/>
        <v>6.867990158203142</v>
      </c>
      <c r="C17" s="14">
        <f t="shared" si="1"/>
        <v>140.71004226562505</v>
      </c>
    </row>
    <row r="18" spans="1:4" ht="15" customHeight="1">
      <c r="A18" s="9">
        <v>1958</v>
      </c>
      <c r="B18" s="12">
        <f t="shared" si="0"/>
        <v>7.2113896661132912</v>
      </c>
      <c r="C18" s="14">
        <f t="shared" si="1"/>
        <v>147.74554437890632</v>
      </c>
    </row>
    <row r="19" spans="1:4" ht="15" customHeight="1">
      <c r="A19" s="9">
        <v>1959</v>
      </c>
      <c r="B19" s="12">
        <f t="shared" si="0"/>
        <v>7.5719591494189444</v>
      </c>
      <c r="C19" s="14">
        <f t="shared" si="1"/>
        <v>155.13282159785163</v>
      </c>
    </row>
    <row r="20" spans="1:4" ht="15" customHeight="1">
      <c r="A20" s="9">
        <v>1960</v>
      </c>
      <c r="B20" s="12">
        <f t="shared" si="0"/>
        <v>7.950557106889903</v>
      </c>
      <c r="C20" s="14">
        <f t="shared" si="1"/>
        <v>162.88946267774421</v>
      </c>
      <c r="D20" s="9">
        <v>1960</v>
      </c>
    </row>
    <row r="21" spans="1:4" ht="15" customHeight="1">
      <c r="A21" s="9">
        <v>1961</v>
      </c>
      <c r="B21" s="12">
        <f t="shared" si="0"/>
        <v>8.3480849622344095</v>
      </c>
      <c r="C21" s="14">
        <f t="shared" si="1"/>
        <v>171.03393581163144</v>
      </c>
      <c r="D21" s="9" t="s">
        <v>0</v>
      </c>
    </row>
    <row r="22" spans="1:4" ht="15" customHeight="1">
      <c r="A22" s="9">
        <v>1962</v>
      </c>
      <c r="B22" s="12">
        <f t="shared" si="0"/>
        <v>8.7654892103461179</v>
      </c>
      <c r="C22" s="14">
        <f t="shared" si="1"/>
        <v>179.58563260221302</v>
      </c>
      <c r="D22" s="9" t="s">
        <v>0</v>
      </c>
    </row>
    <row r="23" spans="1:4" ht="15" customHeight="1">
      <c r="A23" s="9">
        <v>1963</v>
      </c>
      <c r="B23" s="12">
        <f t="shared" si="0"/>
        <v>9.2037636708634238</v>
      </c>
      <c r="C23" s="14">
        <f t="shared" si="1"/>
        <v>188.56491423232367</v>
      </c>
      <c r="D23" s="9" t="s">
        <v>0</v>
      </c>
    </row>
    <row r="24" spans="1:4" ht="15" customHeight="1">
      <c r="A24" s="9">
        <v>1964</v>
      </c>
      <c r="B24" s="12">
        <f t="shared" si="0"/>
        <v>9.663951854406605</v>
      </c>
      <c r="C24" s="14">
        <f t="shared" si="1"/>
        <v>197.99315994393987</v>
      </c>
      <c r="D24" s="9" t="s">
        <v>0</v>
      </c>
    </row>
    <row r="25" spans="1:4" ht="15" customHeight="1">
      <c r="A25" s="9">
        <v>1965</v>
      </c>
      <c r="B25" s="12">
        <f t="shared" si="0"/>
        <v>10.147149447126935</v>
      </c>
      <c r="C25" s="14">
        <f t="shared" si="1"/>
        <v>207.89281794113688</v>
      </c>
    </row>
    <row r="26" spans="1:4" ht="15" customHeight="1">
      <c r="A26" s="9">
        <v>1966</v>
      </c>
      <c r="B26" s="12">
        <f t="shared" si="0"/>
        <v>10.654506919483282</v>
      </c>
      <c r="C26" s="14">
        <f t="shared" si="1"/>
        <v>218.28745883819374</v>
      </c>
    </row>
    <row r="27" spans="1:4" ht="15" customHeight="1">
      <c r="A27" s="9">
        <v>1967</v>
      </c>
      <c r="B27" s="12">
        <f t="shared" si="0"/>
        <v>11.187232265457439</v>
      </c>
      <c r="C27" s="14">
        <f t="shared" si="1"/>
        <v>229.20183178010345</v>
      </c>
    </row>
    <row r="28" spans="1:4" ht="15" customHeight="1">
      <c r="A28" s="9">
        <v>1968</v>
      </c>
      <c r="B28" s="12">
        <f t="shared" si="0"/>
        <v>11.746593878730309</v>
      </c>
      <c r="C28" s="14">
        <f t="shared" si="1"/>
        <v>240.66192336910862</v>
      </c>
      <c r="D28" s="9" t="s">
        <v>0</v>
      </c>
    </row>
    <row r="29" spans="1:4" ht="15" customHeight="1">
      <c r="A29" s="9">
        <v>1969</v>
      </c>
      <c r="B29" s="12">
        <f t="shared" si="0"/>
        <v>12.333923572666819</v>
      </c>
      <c r="C29" s="14">
        <f t="shared" si="1"/>
        <v>252.69501953756406</v>
      </c>
    </row>
    <row r="30" spans="1:4" ht="15" customHeight="1">
      <c r="A30" s="9">
        <v>1970</v>
      </c>
      <c r="B30" s="12">
        <f t="shared" si="0"/>
        <v>12.950619751300167</v>
      </c>
      <c r="C30" s="14">
        <f t="shared" si="1"/>
        <v>265.32977051444226</v>
      </c>
      <c r="D30" s="9">
        <v>1970</v>
      </c>
    </row>
    <row r="31" spans="1:4" ht="15" customHeight="1">
      <c r="A31" s="9">
        <v>1971</v>
      </c>
      <c r="B31" s="12">
        <f t="shared" si="0"/>
        <v>13.598150738865172</v>
      </c>
      <c r="C31" s="14">
        <f t="shared" si="1"/>
        <v>278.5962590401644</v>
      </c>
    </row>
    <row r="32" spans="1:4" ht="15" customHeight="1">
      <c r="A32" s="9">
        <v>1972</v>
      </c>
      <c r="B32" s="12">
        <f t="shared" si="0"/>
        <v>14.278058275808434</v>
      </c>
      <c r="C32" s="14">
        <f t="shared" si="1"/>
        <v>292.5260719921726</v>
      </c>
    </row>
    <row r="33" spans="1:4" ht="15" customHeight="1">
      <c r="A33" s="9">
        <v>1973</v>
      </c>
      <c r="B33" s="12">
        <f t="shared" si="0"/>
        <v>14.991961189598868</v>
      </c>
      <c r="C33" s="14">
        <f t="shared" si="1"/>
        <v>307.15237559178127</v>
      </c>
      <c r="D33" s="9" t="s">
        <v>0</v>
      </c>
    </row>
    <row r="34" spans="1:4" ht="15" customHeight="1">
      <c r="A34" s="9">
        <v>1974</v>
      </c>
      <c r="B34" s="12">
        <f t="shared" si="0"/>
        <v>15.74155924907879</v>
      </c>
      <c r="C34" s="14">
        <f t="shared" si="1"/>
        <v>322.50999437137034</v>
      </c>
    </row>
    <row r="35" spans="1:4" ht="15" customHeight="1">
      <c r="A35" s="9">
        <v>1975</v>
      </c>
      <c r="B35" s="12">
        <f t="shared" si="0"/>
        <v>16.528637211532725</v>
      </c>
      <c r="C35" s="14">
        <f t="shared" si="1"/>
        <v>338.63549408993885</v>
      </c>
    </row>
    <row r="36" spans="1:4" ht="15" customHeight="1">
      <c r="A36" s="9">
        <v>1976</v>
      </c>
      <c r="B36" s="12">
        <f t="shared" si="0"/>
        <v>17.355069072109387</v>
      </c>
      <c r="C36" s="14">
        <f t="shared" si="1"/>
        <v>355.56726879443579</v>
      </c>
    </row>
    <row r="37" spans="1:4" ht="15" customHeight="1">
      <c r="A37" s="9">
        <v>1977</v>
      </c>
      <c r="B37" s="12">
        <f t="shared" si="0"/>
        <v>18.222822525714861</v>
      </c>
      <c r="C37" s="14">
        <f t="shared" si="1"/>
        <v>373.34563223415762</v>
      </c>
      <c r="D37" s="9" t="s">
        <v>0</v>
      </c>
    </row>
    <row r="38" spans="1:4" ht="15" customHeight="1">
      <c r="A38" s="9">
        <v>1978</v>
      </c>
      <c r="B38" s="12">
        <f t="shared" si="0"/>
        <v>19.133963652000602</v>
      </c>
      <c r="C38" s="14">
        <f t="shared" si="1"/>
        <v>392.01291384586551</v>
      </c>
    </row>
    <row r="39" spans="1:4" ht="15" customHeight="1">
      <c r="A39" s="9">
        <v>1979</v>
      </c>
      <c r="B39" s="12">
        <f t="shared" si="0"/>
        <v>20.090661834600638</v>
      </c>
      <c r="C39" s="14">
        <f t="shared" si="1"/>
        <v>411.61355953815882</v>
      </c>
      <c r="D39" s="9">
        <v>1980</v>
      </c>
    </row>
    <row r="40" spans="1:4" ht="15" customHeight="1">
      <c r="A40" s="9">
        <v>1980</v>
      </c>
      <c r="B40" s="12">
        <f t="shared" si="0"/>
        <v>21.095194926330663</v>
      </c>
      <c r="C40" s="14">
        <f t="shared" si="1"/>
        <v>432.19423751506679</v>
      </c>
      <c r="D40" s="9" t="s">
        <v>0</v>
      </c>
    </row>
    <row r="41" spans="1:4" ht="15" customHeight="1">
      <c r="A41" s="9">
        <v>1981</v>
      </c>
      <c r="B41" s="12">
        <f t="shared" si="0"/>
        <v>22.149954672647198</v>
      </c>
      <c r="C41" s="14">
        <f t="shared" si="1"/>
        <v>453.80394939082015</v>
      </c>
    </row>
    <row r="42" spans="1:4" ht="15" customHeight="1">
      <c r="A42" s="9">
        <v>1982</v>
      </c>
      <c r="B42" s="12">
        <f t="shared" si="0"/>
        <v>23.257452406279555</v>
      </c>
      <c r="C42" s="14">
        <f t="shared" si="1"/>
        <v>476.49414686036118</v>
      </c>
      <c r="D42" s="9" t="s">
        <v>0</v>
      </c>
    </row>
    <row r="43" spans="1:4" ht="15" customHeight="1">
      <c r="A43" s="9">
        <v>1983</v>
      </c>
      <c r="B43" s="12">
        <f t="shared" si="0"/>
        <v>24.420325026593503</v>
      </c>
      <c r="C43" s="14">
        <f t="shared" si="1"/>
        <v>500.31885420337926</v>
      </c>
      <c r="D43" s="9" t="s">
        <v>17</v>
      </c>
    </row>
    <row r="44" spans="1:4" ht="15" customHeight="1">
      <c r="A44" s="9">
        <v>1984</v>
      </c>
      <c r="B44" s="12">
        <f t="shared" si="0"/>
        <v>25.641341277923175</v>
      </c>
      <c r="C44" s="14">
        <f t="shared" si="1"/>
        <v>525.33479691354819</v>
      </c>
      <c r="D44" s="9" t="s">
        <v>0</v>
      </c>
    </row>
    <row r="45" spans="1:4" ht="15" customHeight="1">
      <c r="A45" s="9">
        <v>1985</v>
      </c>
      <c r="B45" s="12">
        <f t="shared" si="0"/>
        <v>26.923408341819368</v>
      </c>
      <c r="C45" s="14">
        <f t="shared" si="1"/>
        <v>551.60153675922561</v>
      </c>
    </row>
    <row r="46" spans="1:4" ht="15" customHeight="1">
      <c r="A46" s="9">
        <v>1986</v>
      </c>
      <c r="B46" s="12">
        <f t="shared" si="0"/>
        <v>28.26957875891037</v>
      </c>
      <c r="C46" s="14">
        <f t="shared" si="1"/>
        <v>579.18161359718692</v>
      </c>
      <c r="D46" s="9" t="s">
        <v>0</v>
      </c>
    </row>
    <row r="47" spans="1:4" ht="15" customHeight="1">
      <c r="A47" s="9">
        <v>1987</v>
      </c>
      <c r="B47" s="12">
        <f t="shared" si="0"/>
        <v>29.683057696855883</v>
      </c>
      <c r="C47" s="14">
        <f t="shared" si="1"/>
        <v>608.14069427704635</v>
      </c>
    </row>
    <row r="48" spans="1:4" ht="15" customHeight="1">
      <c r="A48" s="9">
        <v>1988</v>
      </c>
      <c r="B48" s="12">
        <f t="shared" si="0"/>
        <v>31.167210581698669</v>
      </c>
      <c r="C48" s="14">
        <f t="shared" si="1"/>
        <v>638.54772899089869</v>
      </c>
    </row>
    <row r="49" spans="1:4" ht="15" customHeight="1">
      <c r="A49" s="9">
        <v>1989</v>
      </c>
      <c r="B49" s="12">
        <f t="shared" si="0"/>
        <v>32.725571110783619</v>
      </c>
      <c r="C49" s="14">
        <f t="shared" si="1"/>
        <v>670.47511544044369</v>
      </c>
    </row>
    <row r="50" spans="1:4" ht="15" customHeight="1">
      <c r="A50" s="9">
        <v>1990</v>
      </c>
      <c r="B50" s="12">
        <f t="shared" si="0"/>
        <v>34.361849666322769</v>
      </c>
      <c r="C50" s="14">
        <f t="shared" si="1"/>
        <v>703.99887121246593</v>
      </c>
      <c r="D50" s="9">
        <v>1990</v>
      </c>
    </row>
    <row r="51" spans="1:4" ht="15" customHeight="1">
      <c r="A51" s="9">
        <v>1991</v>
      </c>
      <c r="B51" s="12">
        <f t="shared" si="0"/>
        <v>36.079942149638896</v>
      </c>
      <c r="C51" s="14">
        <f t="shared" si="1"/>
        <v>739.19881477308923</v>
      </c>
      <c r="D51" s="9" t="s">
        <v>0</v>
      </c>
    </row>
    <row r="52" spans="1:4" ht="15" customHeight="1">
      <c r="A52" s="9">
        <v>1992</v>
      </c>
      <c r="B52" s="12">
        <f t="shared" si="0"/>
        <v>37.883939257120858</v>
      </c>
      <c r="C52" s="14">
        <f t="shared" si="1"/>
        <v>776.15875551174372</v>
      </c>
      <c r="D52" s="9" t="s">
        <v>0</v>
      </c>
    </row>
    <row r="53" spans="1:4" ht="15" customHeight="1">
      <c r="A53" s="9">
        <v>1993</v>
      </c>
      <c r="B53" s="12">
        <f t="shared" si="0"/>
        <v>39.778136219976886</v>
      </c>
      <c r="C53" s="14">
        <f t="shared" si="1"/>
        <v>814.96669328733094</v>
      </c>
      <c r="D53" s="9" t="s">
        <v>0</v>
      </c>
    </row>
    <row r="54" spans="1:4" ht="15" customHeight="1">
      <c r="A54" s="9">
        <v>1994</v>
      </c>
      <c r="B54" s="12">
        <f t="shared" si="0"/>
        <v>41.767043030975742</v>
      </c>
      <c r="C54" s="14">
        <f t="shared" si="1"/>
        <v>855.71502795169749</v>
      </c>
      <c r="D54" s="9" t="s">
        <v>0</v>
      </c>
    </row>
    <row r="55" spans="1:4" ht="15" customHeight="1">
      <c r="A55" s="9">
        <v>1995</v>
      </c>
      <c r="B55" s="12">
        <f t="shared" si="0"/>
        <v>43.855395182524546</v>
      </c>
      <c r="C55" s="14">
        <f t="shared" si="1"/>
        <v>898.50077934928242</v>
      </c>
      <c r="D55" s="9" t="s">
        <v>0</v>
      </c>
    </row>
    <row r="56" spans="1:4" ht="15" customHeight="1">
      <c r="A56" s="9">
        <v>1996</v>
      </c>
      <c r="B56" s="12">
        <f t="shared" si="0"/>
        <v>46.048164941650782</v>
      </c>
      <c r="C56" s="14">
        <f t="shared" si="1"/>
        <v>943.42581831674659</v>
      </c>
    </row>
    <row r="57" spans="1:4" ht="15" customHeight="1">
      <c r="A57" s="9">
        <v>1997</v>
      </c>
      <c r="B57" s="12">
        <f t="shared" si="0"/>
        <v>48.350573188733335</v>
      </c>
      <c r="C57" s="14">
        <f t="shared" si="1"/>
        <v>990.59710923258399</v>
      </c>
      <c r="D57" s="9" t="s">
        <v>0</v>
      </c>
    </row>
    <row r="58" spans="1:4" ht="15" customHeight="1">
      <c r="A58" s="9">
        <v>1998</v>
      </c>
      <c r="B58" s="12">
        <f t="shared" si="0"/>
        <v>50.768101848169977</v>
      </c>
      <c r="C58" s="14">
        <f t="shared" si="1"/>
        <v>1040.1269646942133</v>
      </c>
    </row>
    <row r="59" spans="1:4" ht="15" customHeight="1">
      <c r="A59" s="9">
        <v>1999</v>
      </c>
      <c r="B59" s="12">
        <f t="shared" si="0"/>
        <v>53.306506940578515</v>
      </c>
      <c r="C59" s="14">
        <f t="shared" si="1"/>
        <v>1092.1333129289239</v>
      </c>
    </row>
    <row r="60" spans="1:4" ht="15" customHeight="1">
      <c r="A60" s="9">
        <v>2000</v>
      </c>
      <c r="B60" s="12">
        <f t="shared" si="0"/>
        <v>55.971832287607413</v>
      </c>
      <c r="C60" s="14">
        <f t="shared" si="1"/>
        <v>1146.7399785753703</v>
      </c>
      <c r="D60" s="9">
        <v>2000</v>
      </c>
    </row>
    <row r="61" spans="1:4" ht="15" customHeight="1">
      <c r="A61" s="9">
        <v>2001</v>
      </c>
      <c r="B61" s="12">
        <f t="shared" si="0"/>
        <v>58.770423901987783</v>
      </c>
      <c r="C61" s="14">
        <f t="shared" si="1"/>
        <v>1204.0769775041388</v>
      </c>
    </row>
    <row r="62" spans="1:4" ht="15" customHeight="1">
      <c r="A62" s="9">
        <v>2002</v>
      </c>
      <c r="B62" s="12">
        <f t="shared" si="0"/>
        <v>61.708945097087167</v>
      </c>
      <c r="C62" s="14">
        <f t="shared" si="1"/>
        <v>1264.2808263793459</v>
      </c>
    </row>
    <row r="63" spans="1:4" ht="15" customHeight="1">
      <c r="A63" s="9">
        <v>2003</v>
      </c>
      <c r="B63" s="12">
        <f t="shared" si="0"/>
        <v>64.794392351941497</v>
      </c>
      <c r="C63" s="14">
        <f t="shared" si="1"/>
        <v>1327.4948676983131</v>
      </c>
    </row>
    <row r="64" spans="1:4" ht="15" customHeight="1">
      <c r="A64" s="9">
        <v>2004</v>
      </c>
      <c r="B64" s="12">
        <f t="shared" si="0"/>
        <v>68.034111969538571</v>
      </c>
      <c r="C64" s="14">
        <f t="shared" si="1"/>
        <v>1393.8696110832288</v>
      </c>
    </row>
    <row r="65" spans="1:4" ht="15" customHeight="1">
      <c r="A65" s="9">
        <v>2005</v>
      </c>
      <c r="B65" s="12">
        <f t="shared" si="0"/>
        <v>71.435817568015523</v>
      </c>
      <c r="C65" s="14">
        <f t="shared" si="1"/>
        <v>1463.5630916373902</v>
      </c>
    </row>
    <row r="66" spans="1:4" ht="15" customHeight="1">
      <c r="A66" s="9">
        <v>2006</v>
      </c>
      <c r="B66" s="12">
        <f t="shared" si="0"/>
        <v>75.007608446416384</v>
      </c>
      <c r="C66" s="14">
        <f t="shared" si="1"/>
        <v>1536.7412462192599</v>
      </c>
    </row>
    <row r="67" spans="1:4" ht="15" customHeight="1">
      <c r="A67" s="9">
        <v>2007</v>
      </c>
      <c r="B67" s="12">
        <f t="shared" si="0"/>
        <v>78.757988868737129</v>
      </c>
      <c r="C67" s="14">
        <f t="shared" si="1"/>
        <v>1613.578308530223</v>
      </c>
    </row>
    <row r="68" spans="1:4" ht="15" customHeight="1">
      <c r="A68" s="9">
        <v>2008</v>
      </c>
      <c r="B68" s="12">
        <f t="shared" si="0"/>
        <v>82.695888312173906</v>
      </c>
      <c r="C68" s="14">
        <f t="shared" si="1"/>
        <v>1694.2572239567342</v>
      </c>
    </row>
    <row r="69" spans="1:4" ht="15" customHeight="1">
      <c r="A69" s="9">
        <v>2009</v>
      </c>
      <c r="B69" s="12">
        <f t="shared" si="0"/>
        <v>86.830682727782687</v>
      </c>
      <c r="C69" s="14">
        <f t="shared" si="1"/>
        <v>1778.9700851545708</v>
      </c>
      <c r="D69" s="9" t="s">
        <v>0</v>
      </c>
    </row>
    <row r="70" spans="1:4" ht="15" customHeight="1">
      <c r="A70" s="9">
        <v>2010</v>
      </c>
      <c r="B70" s="12">
        <f t="shared" si="0"/>
        <v>91.172216864171901</v>
      </c>
      <c r="C70" s="14">
        <f t="shared" si="1"/>
        <v>1867.9185894122995</v>
      </c>
      <c r="D70" s="9">
        <v>2010</v>
      </c>
    </row>
    <row r="71" spans="1:4" ht="15" customHeight="1">
      <c r="A71" s="9">
        <v>2011</v>
      </c>
      <c r="B71" s="12">
        <f t="shared" si="0"/>
        <v>95.730827707380399</v>
      </c>
      <c r="C71" s="14">
        <f t="shared" si="1"/>
        <v>1961.3145188829146</v>
      </c>
    </row>
    <row r="72" spans="1:4" ht="15" customHeight="1">
      <c r="A72" s="9">
        <v>2012</v>
      </c>
      <c r="B72" s="12">
        <f t="shared" si="0"/>
        <v>100.51736909274939</v>
      </c>
      <c r="C72" s="14">
        <f t="shared" si="1"/>
        <v>2059.3802448270603</v>
      </c>
    </row>
    <row r="73" spans="1:4" ht="15" customHeight="1">
      <c r="A73" s="9">
        <v>2013</v>
      </c>
      <c r="B73" s="12">
        <f t="shared" si="0"/>
        <v>105.54323754738698</v>
      </c>
      <c r="C73" s="14">
        <f t="shared" si="1"/>
        <v>2162.3492570684134</v>
      </c>
    </row>
    <row r="74" spans="1:4" ht="15" customHeight="1">
      <c r="A74" s="9">
        <v>2014</v>
      </c>
      <c r="B74" s="12">
        <f t="shared" si="0"/>
        <v>110.82039942475626</v>
      </c>
      <c r="C74" s="14">
        <f t="shared" si="1"/>
        <v>2270.4667199218343</v>
      </c>
    </row>
    <row r="75" spans="1:4" ht="15" customHeight="1">
      <c r="A75" s="9">
        <v>2015</v>
      </c>
      <c r="B75" s="12">
        <f t="shared" ref="B75:B80" si="2">(C76-C74)/2</f>
        <v>116.36141939599406</v>
      </c>
      <c r="C75" s="14">
        <f t="shared" si="1"/>
        <v>2383.9900559179259</v>
      </c>
      <c r="D75" s="9">
        <v>2015</v>
      </c>
    </row>
    <row r="76" spans="1:4" ht="15" customHeight="1">
      <c r="A76" s="9">
        <v>2016</v>
      </c>
      <c r="B76" s="12">
        <f t="shared" si="2"/>
        <v>122.17949036579375</v>
      </c>
      <c r="C76" s="14">
        <f t="shared" ref="C76:C81" si="3">C75*(1+$B$6)</f>
        <v>2503.1895587138224</v>
      </c>
    </row>
    <row r="77" spans="1:4" ht="15" customHeight="1">
      <c r="A77" s="9">
        <v>2017</v>
      </c>
      <c r="B77" s="12">
        <f t="shared" si="2"/>
        <v>128.2884648840834</v>
      </c>
      <c r="C77" s="14">
        <f t="shared" si="3"/>
        <v>2628.3490366495134</v>
      </c>
    </row>
    <row r="78" spans="1:4" ht="15" customHeight="1">
      <c r="A78" s="9">
        <v>2018</v>
      </c>
      <c r="B78" s="12">
        <f t="shared" si="2"/>
        <v>134.70288812828767</v>
      </c>
      <c r="C78" s="14">
        <f t="shared" si="3"/>
        <v>2759.7664884819892</v>
      </c>
    </row>
    <row r="79" spans="1:4" ht="15" customHeight="1">
      <c r="A79" s="9">
        <v>2019</v>
      </c>
      <c r="B79" s="12">
        <f t="shared" si="2"/>
        <v>141.43803253470196</v>
      </c>
      <c r="C79" s="14">
        <f t="shared" si="3"/>
        <v>2897.7548129060888</v>
      </c>
    </row>
    <row r="80" spans="1:4" ht="15" customHeight="1">
      <c r="A80" s="9">
        <v>2020</v>
      </c>
      <c r="B80" s="12">
        <f t="shared" si="2"/>
        <v>148.50993416143706</v>
      </c>
      <c r="C80" s="14">
        <f t="shared" si="3"/>
        <v>3042.6425535513931</v>
      </c>
      <c r="D80" s="9">
        <v>2020</v>
      </c>
    </row>
    <row r="81" spans="1:4" ht="15" customHeight="1" thickBot="1">
      <c r="A81" s="15"/>
      <c r="B81" s="15"/>
      <c r="C81" s="16">
        <f t="shared" si="3"/>
        <v>3194.7746812289629</v>
      </c>
      <c r="D81" s="15"/>
    </row>
    <row r="82" spans="1:4"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84"/>
  <sheetViews>
    <sheetView showGridLines="0" zoomScaleNormal="100" workbookViewId="0">
      <pane ySplit="11" topLeftCell="A12" activePane="bottomLeft" state="frozenSplit"/>
      <selection pane="bottomLeft"/>
    </sheetView>
  </sheetViews>
  <sheetFormatPr defaultColWidth="11.296875" defaultRowHeight="15" customHeight="1"/>
  <cols>
    <col min="1" max="1" width="17.8984375" style="9" customWidth="1"/>
    <col min="2" max="2" width="22.19921875" style="9" customWidth="1"/>
    <col min="3" max="4" width="21.69921875" style="9" customWidth="1"/>
    <col min="5" max="5" width="6.3984375" style="9" customWidth="1"/>
    <col min="6" max="12" width="11.296875" style="9" customWidth="1"/>
    <col min="13" max="16384" width="11.296875" style="9"/>
  </cols>
  <sheetData>
    <row r="1" spans="1:5" ht="15" customHeight="1">
      <c r="A1" s="13" t="s">
        <v>4</v>
      </c>
    </row>
    <row r="3" spans="1:5" ht="15" customHeight="1">
      <c r="A3" s="10" t="s">
        <v>30</v>
      </c>
    </row>
    <row r="5" spans="1:5" ht="15" customHeight="1">
      <c r="A5" s="9" t="s">
        <v>20</v>
      </c>
    </row>
    <row r="6" spans="1:5" ht="15" customHeight="1">
      <c r="A6" s="9" t="s">
        <v>11</v>
      </c>
      <c r="B6" s="11">
        <v>0.02</v>
      </c>
    </row>
    <row r="7" spans="1:5" ht="15" customHeight="1">
      <c r="A7" s="9" t="s">
        <v>21</v>
      </c>
      <c r="B7" s="18">
        <v>2010</v>
      </c>
    </row>
    <row r="8" spans="1:5" ht="15" customHeight="1">
      <c r="A8" s="9" t="s">
        <v>22</v>
      </c>
      <c r="B8" s="18">
        <v>100</v>
      </c>
    </row>
    <row r="9" spans="1:5" ht="15" customHeight="1">
      <c r="A9" s="9" t="s">
        <v>10</v>
      </c>
    </row>
    <row r="10" spans="1:5" ht="15" customHeight="1" thickBot="1">
      <c r="A10" s="15"/>
      <c r="B10" s="15"/>
      <c r="C10" s="15"/>
      <c r="D10" s="15"/>
      <c r="E10" s="15"/>
    </row>
    <row r="11" spans="1:5" ht="15" customHeight="1" thickTop="1">
      <c r="A11" s="17" t="s">
        <v>12</v>
      </c>
      <c r="B11" s="17" t="s">
        <v>33</v>
      </c>
      <c r="C11" s="17" t="s">
        <v>35</v>
      </c>
      <c r="D11" s="17" t="s">
        <v>31</v>
      </c>
      <c r="E11" s="17" t="s">
        <v>1</v>
      </c>
    </row>
    <row r="12" spans="1:5" ht="15" customHeight="1">
      <c r="A12" s="9">
        <v>1950</v>
      </c>
      <c r="B12" s="12">
        <f>C13-C12</f>
        <v>2</v>
      </c>
      <c r="C12" s="14">
        <v>100</v>
      </c>
      <c r="D12" s="14">
        <f>IF($B$7=A12,100,)</f>
        <v>0</v>
      </c>
    </row>
    <row r="13" spans="1:5" ht="15" customHeight="1">
      <c r="A13" s="9">
        <v>1951</v>
      </c>
      <c r="B13" s="12">
        <f t="shared" ref="B13:B76" si="0">(C14-C12)/2</f>
        <v>2.0200000000000031</v>
      </c>
      <c r="C13" s="14">
        <f>C12*(1+$B$6)+D13</f>
        <v>102</v>
      </c>
      <c r="D13" s="14">
        <f t="shared" ref="D13:D76" si="1">IF($B$7=A13,100,)</f>
        <v>0</v>
      </c>
      <c r="E13" s="9" t="s">
        <v>0</v>
      </c>
    </row>
    <row r="14" spans="1:5" ht="15" customHeight="1">
      <c r="A14" s="9">
        <v>1952</v>
      </c>
      <c r="B14" s="12">
        <f t="shared" si="0"/>
        <v>2.0604000000000013</v>
      </c>
      <c r="C14" s="14">
        <f t="shared" ref="C14:C77" si="2">C13*(1+$B$6)+D14</f>
        <v>104.04</v>
      </c>
      <c r="D14" s="14">
        <f t="shared" si="1"/>
        <v>0</v>
      </c>
    </row>
    <row r="15" spans="1:5" ht="15" customHeight="1">
      <c r="A15" s="9">
        <v>1953</v>
      </c>
      <c r="B15" s="12">
        <f t="shared" si="0"/>
        <v>2.1016079999999988</v>
      </c>
      <c r="C15" s="14">
        <f t="shared" si="2"/>
        <v>106.1208</v>
      </c>
      <c r="D15" s="14">
        <f t="shared" si="1"/>
        <v>0</v>
      </c>
    </row>
    <row r="16" spans="1:5" ht="15" customHeight="1">
      <c r="A16" s="9">
        <v>1954</v>
      </c>
      <c r="B16" s="12">
        <f t="shared" si="0"/>
        <v>2.1436401600000039</v>
      </c>
      <c r="C16" s="14">
        <f t="shared" si="2"/>
        <v>108.243216</v>
      </c>
      <c r="D16" s="14">
        <f t="shared" si="1"/>
        <v>0</v>
      </c>
      <c r="E16" s="9" t="s">
        <v>0</v>
      </c>
    </row>
    <row r="17" spans="1:5" ht="15" customHeight="1">
      <c r="A17" s="9">
        <v>1955</v>
      </c>
      <c r="B17" s="12">
        <f t="shared" si="0"/>
        <v>2.186512963200002</v>
      </c>
      <c r="C17" s="14">
        <f t="shared" si="2"/>
        <v>110.40808032000001</v>
      </c>
      <c r="D17" s="14">
        <f t="shared" si="1"/>
        <v>0</v>
      </c>
    </row>
    <row r="18" spans="1:5" ht="15" customHeight="1">
      <c r="A18" s="9">
        <v>1956</v>
      </c>
      <c r="B18" s="12">
        <f t="shared" si="0"/>
        <v>2.2302432224639972</v>
      </c>
      <c r="C18" s="14">
        <f t="shared" si="2"/>
        <v>112.61624192640001</v>
      </c>
      <c r="D18" s="14">
        <f t="shared" si="1"/>
        <v>0</v>
      </c>
      <c r="E18" s="9" t="s">
        <v>0</v>
      </c>
    </row>
    <row r="19" spans="1:5" ht="15" customHeight="1">
      <c r="A19" s="9">
        <v>1957</v>
      </c>
      <c r="B19" s="12">
        <f t="shared" si="0"/>
        <v>2.2748480869132806</v>
      </c>
      <c r="C19" s="14">
        <f t="shared" si="2"/>
        <v>114.868566764928</v>
      </c>
      <c r="D19" s="14">
        <f t="shared" si="1"/>
        <v>0</v>
      </c>
    </row>
    <row r="20" spans="1:5" ht="15" customHeight="1">
      <c r="A20" s="9">
        <v>1958</v>
      </c>
      <c r="B20" s="12">
        <f t="shared" si="0"/>
        <v>2.3203450486515464</v>
      </c>
      <c r="C20" s="14">
        <f t="shared" si="2"/>
        <v>117.16593810022657</v>
      </c>
      <c r="D20" s="14">
        <f t="shared" si="1"/>
        <v>0</v>
      </c>
    </row>
    <row r="21" spans="1:5" ht="15" customHeight="1">
      <c r="A21" s="9">
        <v>1959</v>
      </c>
      <c r="B21" s="12">
        <f t="shared" si="0"/>
        <v>2.3667519496245788</v>
      </c>
      <c r="C21" s="14">
        <f t="shared" si="2"/>
        <v>119.5092568622311</v>
      </c>
      <c r="D21" s="14">
        <f t="shared" si="1"/>
        <v>0</v>
      </c>
    </row>
    <row r="22" spans="1:5" ht="15" customHeight="1">
      <c r="A22" s="9">
        <v>1960</v>
      </c>
      <c r="B22" s="12">
        <f t="shared" si="0"/>
        <v>2.4140869886170719</v>
      </c>
      <c r="C22" s="14">
        <f t="shared" si="2"/>
        <v>121.89944199947573</v>
      </c>
      <c r="D22" s="14">
        <f t="shared" si="1"/>
        <v>0</v>
      </c>
      <c r="E22" s="9">
        <v>1960</v>
      </c>
    </row>
    <row r="23" spans="1:5" ht="15" customHeight="1">
      <c r="A23" s="9">
        <v>1961</v>
      </c>
      <c r="B23" s="12">
        <f t="shared" si="0"/>
        <v>2.4623687283894142</v>
      </c>
      <c r="C23" s="14">
        <f t="shared" si="2"/>
        <v>124.33743083946524</v>
      </c>
      <c r="D23" s="14">
        <f t="shared" si="1"/>
        <v>0</v>
      </c>
      <c r="E23" s="9" t="s">
        <v>0</v>
      </c>
    </row>
    <row r="24" spans="1:5" ht="15" customHeight="1">
      <c r="A24" s="9">
        <v>1962</v>
      </c>
      <c r="B24" s="12">
        <f t="shared" si="0"/>
        <v>2.5116161029572055</v>
      </c>
      <c r="C24" s="14">
        <f t="shared" si="2"/>
        <v>126.82417945625456</v>
      </c>
      <c r="D24" s="14">
        <f t="shared" si="1"/>
        <v>0</v>
      </c>
      <c r="E24" s="9" t="s">
        <v>0</v>
      </c>
    </row>
    <row r="25" spans="1:5" ht="15" customHeight="1">
      <c r="A25" s="9">
        <v>1963</v>
      </c>
      <c r="B25" s="12">
        <f t="shared" si="0"/>
        <v>2.5618484250163434</v>
      </c>
      <c r="C25" s="14">
        <f t="shared" si="2"/>
        <v>129.36066304537965</v>
      </c>
      <c r="D25" s="14">
        <f t="shared" si="1"/>
        <v>0</v>
      </c>
      <c r="E25" s="9" t="s">
        <v>0</v>
      </c>
    </row>
    <row r="26" spans="1:5" ht="15" customHeight="1">
      <c r="A26" s="9">
        <v>1964</v>
      </c>
      <c r="B26" s="12">
        <f t="shared" si="0"/>
        <v>2.6130853935166698</v>
      </c>
      <c r="C26" s="14">
        <f t="shared" si="2"/>
        <v>131.94787630628724</v>
      </c>
      <c r="D26" s="14">
        <f t="shared" si="1"/>
        <v>0</v>
      </c>
      <c r="E26" s="9" t="s">
        <v>0</v>
      </c>
    </row>
    <row r="27" spans="1:5" ht="15" customHeight="1">
      <c r="A27" s="9">
        <v>1965</v>
      </c>
      <c r="B27" s="12">
        <f t="shared" si="0"/>
        <v>2.6653471013870131</v>
      </c>
      <c r="C27" s="14">
        <f t="shared" si="2"/>
        <v>134.58683383241299</v>
      </c>
      <c r="D27" s="14">
        <f t="shared" si="1"/>
        <v>0</v>
      </c>
    </row>
    <row r="28" spans="1:5" ht="15" customHeight="1">
      <c r="A28" s="9">
        <v>1966</v>
      </c>
      <c r="B28" s="12">
        <f t="shared" si="0"/>
        <v>2.7186540434147588</v>
      </c>
      <c r="C28" s="14">
        <f t="shared" si="2"/>
        <v>137.27857050906127</v>
      </c>
      <c r="D28" s="14">
        <f t="shared" si="1"/>
        <v>0</v>
      </c>
    </row>
    <row r="29" spans="1:5" ht="15" customHeight="1">
      <c r="A29" s="9">
        <v>1967</v>
      </c>
      <c r="B29" s="12">
        <f t="shared" si="0"/>
        <v>2.7730271242830469</v>
      </c>
      <c r="C29" s="14">
        <f t="shared" si="2"/>
        <v>140.02414191924251</v>
      </c>
      <c r="D29" s="14">
        <f t="shared" si="1"/>
        <v>0</v>
      </c>
    </row>
    <row r="30" spans="1:5" ht="15" customHeight="1">
      <c r="A30" s="9">
        <v>1968</v>
      </c>
      <c r="B30" s="12">
        <f t="shared" si="0"/>
        <v>2.8284876667686945</v>
      </c>
      <c r="C30" s="14">
        <f t="shared" si="2"/>
        <v>142.82462475762736</v>
      </c>
      <c r="D30" s="14">
        <f t="shared" si="1"/>
        <v>0</v>
      </c>
      <c r="E30" s="9" t="s">
        <v>0</v>
      </c>
    </row>
    <row r="31" spans="1:5" ht="15" customHeight="1">
      <c r="A31" s="9">
        <v>1969</v>
      </c>
      <c r="B31" s="12">
        <f t="shared" si="0"/>
        <v>2.8850574201040757</v>
      </c>
      <c r="C31" s="14">
        <f t="shared" si="2"/>
        <v>145.6811172527799</v>
      </c>
      <c r="D31" s="14">
        <f t="shared" si="1"/>
        <v>0</v>
      </c>
    </row>
    <row r="32" spans="1:5" ht="15" customHeight="1">
      <c r="A32" s="9">
        <v>1970</v>
      </c>
      <c r="B32" s="12">
        <f t="shared" si="0"/>
        <v>2.9427585685061644</v>
      </c>
      <c r="C32" s="14">
        <f t="shared" si="2"/>
        <v>148.59473959783551</v>
      </c>
      <c r="D32" s="14">
        <f t="shared" si="1"/>
        <v>0</v>
      </c>
      <c r="E32" s="9">
        <v>1970</v>
      </c>
    </row>
    <row r="33" spans="1:5" ht="15" customHeight="1">
      <c r="A33" s="9">
        <v>1971</v>
      </c>
      <c r="B33" s="12">
        <f t="shared" si="0"/>
        <v>3.0016137398762766</v>
      </c>
      <c r="C33" s="14">
        <f t="shared" si="2"/>
        <v>151.56663438979223</v>
      </c>
      <c r="D33" s="14">
        <f t="shared" si="1"/>
        <v>0</v>
      </c>
    </row>
    <row r="34" spans="1:5" ht="15" customHeight="1">
      <c r="A34" s="9">
        <v>1972</v>
      </c>
      <c r="B34" s="12">
        <f t="shared" si="0"/>
        <v>3.0616460146737978</v>
      </c>
      <c r="C34" s="14">
        <f t="shared" si="2"/>
        <v>154.59796707758807</v>
      </c>
      <c r="D34" s="14">
        <f t="shared" si="1"/>
        <v>0</v>
      </c>
    </row>
    <row r="35" spans="1:5" ht="15" customHeight="1">
      <c r="A35" s="9">
        <v>1973</v>
      </c>
      <c r="B35" s="12">
        <f t="shared" si="0"/>
        <v>3.1228789349672752</v>
      </c>
      <c r="C35" s="14">
        <f t="shared" si="2"/>
        <v>157.68992641913982</v>
      </c>
      <c r="D35" s="14">
        <f t="shared" si="1"/>
        <v>0</v>
      </c>
      <c r="E35" s="9" t="s">
        <v>0</v>
      </c>
    </row>
    <row r="36" spans="1:5" ht="15" customHeight="1">
      <c r="A36" s="9">
        <v>1974</v>
      </c>
      <c r="B36" s="12">
        <f t="shared" si="0"/>
        <v>3.185336513666627</v>
      </c>
      <c r="C36" s="14">
        <f t="shared" si="2"/>
        <v>160.84372494752262</v>
      </c>
      <c r="D36" s="14">
        <f t="shared" si="1"/>
        <v>0</v>
      </c>
    </row>
    <row r="37" spans="1:5" ht="15" customHeight="1">
      <c r="A37" s="9">
        <v>1975</v>
      </c>
      <c r="B37" s="12">
        <f t="shared" si="0"/>
        <v>3.2490432439399655</v>
      </c>
      <c r="C37" s="14">
        <f t="shared" si="2"/>
        <v>164.06059944647308</v>
      </c>
      <c r="D37" s="14">
        <f t="shared" si="1"/>
        <v>0</v>
      </c>
    </row>
    <row r="38" spans="1:5" ht="15" customHeight="1">
      <c r="A38" s="9">
        <v>1976</v>
      </c>
      <c r="B38" s="12">
        <f t="shared" si="0"/>
        <v>3.3140241088187565</v>
      </c>
      <c r="C38" s="14">
        <f t="shared" si="2"/>
        <v>167.34181143540255</v>
      </c>
      <c r="D38" s="14">
        <f t="shared" si="1"/>
        <v>0</v>
      </c>
    </row>
    <row r="39" spans="1:5" ht="15" customHeight="1">
      <c r="A39" s="9">
        <v>1977</v>
      </c>
      <c r="B39" s="12">
        <f t="shared" si="0"/>
        <v>3.3803045909951237</v>
      </c>
      <c r="C39" s="14">
        <f t="shared" si="2"/>
        <v>170.68864766411059</v>
      </c>
      <c r="D39" s="14">
        <f t="shared" si="1"/>
        <v>0</v>
      </c>
      <c r="E39" s="9" t="s">
        <v>0</v>
      </c>
    </row>
    <row r="40" spans="1:5" ht="15" customHeight="1">
      <c r="A40" s="9">
        <v>1978</v>
      </c>
      <c r="B40" s="12">
        <f t="shared" si="0"/>
        <v>3.447910682815035</v>
      </c>
      <c r="C40" s="14">
        <f t="shared" si="2"/>
        <v>174.1024206173928</v>
      </c>
      <c r="D40" s="14">
        <f t="shared" si="1"/>
        <v>0</v>
      </c>
    </row>
    <row r="41" spans="1:5" ht="15" customHeight="1">
      <c r="A41" s="9">
        <v>1979</v>
      </c>
      <c r="B41" s="12">
        <f t="shared" si="0"/>
        <v>3.5168688964713368</v>
      </c>
      <c r="C41" s="14">
        <f t="shared" si="2"/>
        <v>177.58446902974066</v>
      </c>
      <c r="D41" s="14">
        <f t="shared" si="1"/>
        <v>0</v>
      </c>
      <c r="E41" s="9">
        <v>1980</v>
      </c>
    </row>
    <row r="42" spans="1:5" ht="15" customHeight="1">
      <c r="A42" s="9">
        <v>1980</v>
      </c>
      <c r="B42" s="12">
        <f t="shared" si="0"/>
        <v>3.5872062744007565</v>
      </c>
      <c r="C42" s="14">
        <f t="shared" si="2"/>
        <v>181.13615841033547</v>
      </c>
      <c r="D42" s="14">
        <f t="shared" si="1"/>
        <v>0</v>
      </c>
      <c r="E42" s="9" t="s">
        <v>0</v>
      </c>
    </row>
    <row r="43" spans="1:5" ht="15" customHeight="1">
      <c r="A43" s="9">
        <v>1981</v>
      </c>
      <c r="B43" s="12">
        <f t="shared" si="0"/>
        <v>3.6589503998887807</v>
      </c>
      <c r="C43" s="14">
        <f t="shared" si="2"/>
        <v>184.75888157854217</v>
      </c>
      <c r="D43" s="14">
        <f t="shared" si="1"/>
        <v>0</v>
      </c>
    </row>
    <row r="44" spans="1:5" ht="15" customHeight="1">
      <c r="A44" s="9">
        <v>1982</v>
      </c>
      <c r="B44" s="12">
        <f t="shared" si="0"/>
        <v>3.7321294078865606</v>
      </c>
      <c r="C44" s="14">
        <f t="shared" si="2"/>
        <v>188.45405921011303</v>
      </c>
      <c r="D44" s="14">
        <f t="shared" si="1"/>
        <v>0</v>
      </c>
      <c r="E44" s="9" t="s">
        <v>0</v>
      </c>
    </row>
    <row r="45" spans="1:5" ht="15" customHeight="1">
      <c r="A45" s="9">
        <v>1983</v>
      </c>
      <c r="B45" s="12">
        <f t="shared" si="0"/>
        <v>3.8067719960442901</v>
      </c>
      <c r="C45" s="14">
        <f t="shared" si="2"/>
        <v>192.22314039431529</v>
      </c>
      <c r="D45" s="14">
        <f t="shared" si="1"/>
        <v>0</v>
      </c>
    </row>
    <row r="46" spans="1:5" ht="15" customHeight="1">
      <c r="A46" s="9">
        <v>1984</v>
      </c>
      <c r="B46" s="12">
        <f t="shared" si="0"/>
        <v>3.8829074359651798</v>
      </c>
      <c r="C46" s="14">
        <f t="shared" si="2"/>
        <v>196.06760320220161</v>
      </c>
      <c r="D46" s="14">
        <f t="shared" si="1"/>
        <v>0</v>
      </c>
      <c r="E46" s="9" t="s">
        <v>0</v>
      </c>
    </row>
    <row r="47" spans="1:5" ht="15" customHeight="1">
      <c r="A47" s="9">
        <v>1985</v>
      </c>
      <c r="B47" s="12">
        <f t="shared" si="0"/>
        <v>3.9605655846844741</v>
      </c>
      <c r="C47" s="14">
        <f t="shared" si="2"/>
        <v>199.98895526624565</v>
      </c>
      <c r="D47" s="14">
        <f t="shared" si="1"/>
        <v>0</v>
      </c>
    </row>
    <row r="48" spans="1:5" ht="15" customHeight="1">
      <c r="A48" s="9">
        <v>1986</v>
      </c>
      <c r="B48" s="12">
        <f t="shared" si="0"/>
        <v>4.0397768963781573</v>
      </c>
      <c r="C48" s="14">
        <f t="shared" si="2"/>
        <v>203.98873437157056</v>
      </c>
      <c r="D48" s="20">
        <f t="shared" si="1"/>
        <v>0</v>
      </c>
      <c r="E48" s="9" t="s">
        <v>0</v>
      </c>
    </row>
    <row r="49" spans="1:5" ht="15" customHeight="1">
      <c r="A49" s="9">
        <v>1987</v>
      </c>
      <c r="B49" s="12">
        <f t="shared" si="0"/>
        <v>4.1205724343057284</v>
      </c>
      <c r="C49" s="14">
        <f t="shared" si="2"/>
        <v>208.06850905900197</v>
      </c>
      <c r="D49" s="14">
        <f t="shared" si="1"/>
        <v>0</v>
      </c>
    </row>
    <row r="50" spans="1:5" ht="15" customHeight="1">
      <c r="A50" s="9">
        <v>1988</v>
      </c>
      <c r="B50" s="12">
        <f t="shared" si="0"/>
        <v>4.2029838829918447</v>
      </c>
      <c r="C50" s="14">
        <f t="shared" si="2"/>
        <v>212.22987924018202</v>
      </c>
      <c r="D50" s="14">
        <f t="shared" si="1"/>
        <v>0</v>
      </c>
    </row>
    <row r="51" spans="1:5" ht="15" customHeight="1">
      <c r="A51" s="9">
        <v>1989</v>
      </c>
      <c r="B51" s="12">
        <f t="shared" si="0"/>
        <v>4.2870435606516821</v>
      </c>
      <c r="C51" s="14">
        <f t="shared" si="2"/>
        <v>216.47447682498566</v>
      </c>
      <c r="D51" s="14">
        <f t="shared" si="1"/>
        <v>0</v>
      </c>
    </row>
    <row r="52" spans="1:5" ht="15" customHeight="1">
      <c r="A52" s="9">
        <v>1990</v>
      </c>
      <c r="B52" s="12">
        <f t="shared" si="0"/>
        <v>4.3727844318647158</v>
      </c>
      <c r="C52" s="14">
        <f t="shared" si="2"/>
        <v>220.80396636148538</v>
      </c>
      <c r="D52" s="14">
        <f t="shared" si="1"/>
        <v>0</v>
      </c>
      <c r="E52" s="9">
        <v>1990</v>
      </c>
    </row>
    <row r="53" spans="1:5" ht="15" customHeight="1">
      <c r="A53" s="9">
        <v>1991</v>
      </c>
      <c r="B53" s="12">
        <f t="shared" si="0"/>
        <v>4.4602401205020072</v>
      </c>
      <c r="C53" s="14">
        <f t="shared" si="2"/>
        <v>225.22004568871509</v>
      </c>
      <c r="D53" s="14">
        <f t="shared" si="1"/>
        <v>0</v>
      </c>
      <c r="E53" s="9" t="s">
        <v>0</v>
      </c>
    </row>
    <row r="54" spans="1:5" ht="15" customHeight="1">
      <c r="A54" s="9">
        <v>1992</v>
      </c>
      <c r="B54" s="12">
        <f t="shared" si="0"/>
        <v>4.5494449229120448</v>
      </c>
      <c r="C54" s="14">
        <f t="shared" si="2"/>
        <v>229.72444660248939</v>
      </c>
      <c r="D54" s="14">
        <f t="shared" si="1"/>
        <v>0</v>
      </c>
      <c r="E54" s="9" t="s">
        <v>0</v>
      </c>
    </row>
    <row r="55" spans="1:5" ht="15" customHeight="1">
      <c r="A55" s="9">
        <v>1993</v>
      </c>
      <c r="B55" s="12">
        <f t="shared" si="0"/>
        <v>4.64043382137028</v>
      </c>
      <c r="C55" s="14">
        <f t="shared" si="2"/>
        <v>234.31893553453918</v>
      </c>
      <c r="D55" s="14">
        <f t="shared" si="1"/>
        <v>0</v>
      </c>
      <c r="E55" s="9" t="s">
        <v>0</v>
      </c>
    </row>
    <row r="56" spans="1:5" ht="15" customHeight="1">
      <c r="A56" s="9">
        <v>1994</v>
      </c>
      <c r="B56" s="12">
        <f t="shared" si="0"/>
        <v>4.7332424977976899</v>
      </c>
      <c r="C56" s="14">
        <f t="shared" si="2"/>
        <v>239.00531424522995</v>
      </c>
      <c r="D56" s="14">
        <f t="shared" si="1"/>
        <v>0</v>
      </c>
      <c r="E56" s="9" t="s">
        <v>0</v>
      </c>
    </row>
    <row r="57" spans="1:5" ht="15" customHeight="1">
      <c r="A57" s="9">
        <v>1995</v>
      </c>
      <c r="B57" s="12">
        <f t="shared" si="0"/>
        <v>4.8279073477536514</v>
      </c>
      <c r="C57" s="14">
        <f t="shared" si="2"/>
        <v>243.78542053013456</v>
      </c>
      <c r="D57" s="14">
        <f t="shared" si="1"/>
        <v>0</v>
      </c>
      <c r="E57" s="9" t="s">
        <v>0</v>
      </c>
    </row>
    <row r="58" spans="1:5" ht="15" customHeight="1">
      <c r="A58" s="9">
        <v>1996</v>
      </c>
      <c r="B58" s="12">
        <f t="shared" si="0"/>
        <v>4.924465494708727</v>
      </c>
      <c r="C58" s="14">
        <f t="shared" si="2"/>
        <v>248.66112894073726</v>
      </c>
      <c r="D58" s="14">
        <f t="shared" si="1"/>
        <v>0</v>
      </c>
    </row>
    <row r="59" spans="1:5" ht="15" customHeight="1">
      <c r="A59" s="9">
        <v>1997</v>
      </c>
      <c r="B59" s="12">
        <f t="shared" si="0"/>
        <v>5.0229548046028896</v>
      </c>
      <c r="C59" s="14">
        <f t="shared" si="2"/>
        <v>253.63435151955201</v>
      </c>
      <c r="D59" s="14">
        <f t="shared" si="1"/>
        <v>0</v>
      </c>
      <c r="E59" s="9" t="s">
        <v>0</v>
      </c>
    </row>
    <row r="60" spans="1:5" ht="15" customHeight="1">
      <c r="A60" s="9">
        <v>1998</v>
      </c>
      <c r="B60" s="12">
        <f t="shared" si="0"/>
        <v>5.123413900694942</v>
      </c>
      <c r="C60" s="14">
        <f t="shared" si="2"/>
        <v>258.70703854994304</v>
      </c>
      <c r="D60" s="14">
        <f t="shared" si="1"/>
        <v>0</v>
      </c>
    </row>
    <row r="61" spans="1:5" ht="15" customHeight="1">
      <c r="A61" s="9">
        <v>1999</v>
      </c>
      <c r="B61" s="12">
        <f t="shared" si="0"/>
        <v>5.2258821787088436</v>
      </c>
      <c r="C61" s="14">
        <f t="shared" si="2"/>
        <v>263.8811793209419</v>
      </c>
      <c r="D61" s="14">
        <f t="shared" si="1"/>
        <v>0</v>
      </c>
    </row>
    <row r="62" spans="1:5" ht="15" customHeight="1">
      <c r="A62" s="9">
        <v>2000</v>
      </c>
      <c r="B62" s="12">
        <f t="shared" si="0"/>
        <v>5.3303998222830273</v>
      </c>
      <c r="C62" s="14">
        <f t="shared" si="2"/>
        <v>269.15880290736072</v>
      </c>
      <c r="D62" s="14">
        <f t="shared" si="1"/>
        <v>0</v>
      </c>
      <c r="E62" s="9">
        <v>2000</v>
      </c>
    </row>
    <row r="63" spans="1:5" ht="15" customHeight="1">
      <c r="A63" s="9">
        <v>2001</v>
      </c>
      <c r="B63" s="12">
        <f t="shared" si="0"/>
        <v>5.4370078187286879</v>
      </c>
      <c r="C63" s="14">
        <f t="shared" si="2"/>
        <v>274.54197896550795</v>
      </c>
      <c r="D63" s="14">
        <f t="shared" si="1"/>
        <v>0</v>
      </c>
    </row>
    <row r="64" spans="1:5" ht="15" customHeight="1">
      <c r="A64" s="9">
        <v>2002</v>
      </c>
      <c r="B64" s="12">
        <f t="shared" si="0"/>
        <v>5.5457479751032679</v>
      </c>
      <c r="C64" s="14">
        <f t="shared" si="2"/>
        <v>280.0328185448181</v>
      </c>
      <c r="D64" s="14">
        <f t="shared" si="1"/>
        <v>0</v>
      </c>
    </row>
    <row r="65" spans="1:5" ht="15" customHeight="1">
      <c r="A65" s="9">
        <v>2003</v>
      </c>
      <c r="B65" s="12">
        <f t="shared" si="0"/>
        <v>5.6566629346053503</v>
      </c>
      <c r="C65" s="14">
        <f t="shared" si="2"/>
        <v>285.63347491571449</v>
      </c>
      <c r="D65" s="14">
        <f t="shared" si="1"/>
        <v>0</v>
      </c>
    </row>
    <row r="66" spans="1:5" ht="15" customHeight="1">
      <c r="A66" s="9">
        <v>2004</v>
      </c>
      <c r="B66" s="12">
        <f t="shared" si="0"/>
        <v>5.7697961932974522</v>
      </c>
      <c r="C66" s="14">
        <f t="shared" si="2"/>
        <v>291.3461444140288</v>
      </c>
      <c r="D66" s="14">
        <f t="shared" si="1"/>
        <v>0</v>
      </c>
    </row>
    <row r="67" spans="1:5" ht="15" customHeight="1">
      <c r="A67" s="9">
        <v>2005</v>
      </c>
      <c r="B67" s="12">
        <f t="shared" si="0"/>
        <v>5.885192117163399</v>
      </c>
      <c r="C67" s="14">
        <f t="shared" si="2"/>
        <v>297.17306730230939</v>
      </c>
      <c r="D67" s="14">
        <f t="shared" si="1"/>
        <v>0</v>
      </c>
    </row>
    <row r="68" spans="1:5" ht="15" customHeight="1">
      <c r="A68" s="9">
        <v>2006</v>
      </c>
      <c r="B68" s="12">
        <f t="shared" si="0"/>
        <v>6.0028959595066738</v>
      </c>
      <c r="C68" s="14">
        <f t="shared" si="2"/>
        <v>303.1165286483556</v>
      </c>
      <c r="D68" s="14">
        <f t="shared" si="1"/>
        <v>0</v>
      </c>
    </row>
    <row r="69" spans="1:5" ht="15" customHeight="1">
      <c r="A69" s="9">
        <v>2007</v>
      </c>
      <c r="B69" s="12">
        <f t="shared" si="0"/>
        <v>6.1229538786967908</v>
      </c>
      <c r="C69" s="14">
        <f t="shared" si="2"/>
        <v>309.17885922132274</v>
      </c>
      <c r="D69" s="14">
        <f t="shared" si="1"/>
        <v>0</v>
      </c>
    </row>
    <row r="70" spans="1:5" ht="15" customHeight="1">
      <c r="A70" s="9">
        <v>2008</v>
      </c>
      <c r="B70" s="12">
        <f t="shared" si="0"/>
        <v>6.2454129562707124</v>
      </c>
      <c r="C70" s="14">
        <f t="shared" si="2"/>
        <v>315.36243640574918</v>
      </c>
      <c r="D70" s="14">
        <f t="shared" si="1"/>
        <v>0</v>
      </c>
    </row>
    <row r="71" spans="1:5" ht="15" customHeight="1">
      <c r="A71" s="9">
        <v>2009</v>
      </c>
      <c r="B71" s="12">
        <f t="shared" si="0"/>
        <v>56.370321215396132</v>
      </c>
      <c r="C71" s="14">
        <f t="shared" si="2"/>
        <v>321.66968513386416</v>
      </c>
      <c r="D71" s="14">
        <f t="shared" si="1"/>
        <v>0</v>
      </c>
      <c r="E71" s="9" t="s">
        <v>0</v>
      </c>
    </row>
    <row r="72" spans="1:5" ht="15" customHeight="1">
      <c r="A72" s="9">
        <v>2010</v>
      </c>
      <c r="B72" s="12">
        <f>(C73-C71)/2</f>
        <v>57.497727639704067</v>
      </c>
      <c r="C72" s="14">
        <f>C71*(1+$B$6)+D72</f>
        <v>428.10307883654144</v>
      </c>
      <c r="D72" s="14">
        <f t="shared" si="1"/>
        <v>100</v>
      </c>
      <c r="E72" s="9" t="s">
        <v>23</v>
      </c>
    </row>
    <row r="73" spans="1:5" ht="15" customHeight="1">
      <c r="A73" s="9">
        <v>2011</v>
      </c>
      <c r="B73" s="12">
        <f t="shared" si="0"/>
        <v>8.6476821924981664</v>
      </c>
      <c r="C73" s="14">
        <f>C72*(1+$B$6)+D73</f>
        <v>436.6651404132723</v>
      </c>
      <c r="D73" s="14">
        <f t="shared" si="1"/>
        <v>0</v>
      </c>
    </row>
    <row r="74" spans="1:5" ht="15" customHeight="1">
      <c r="A74" s="9">
        <v>2012</v>
      </c>
      <c r="B74" s="12">
        <f t="shared" si="0"/>
        <v>8.8206358363481172</v>
      </c>
      <c r="C74" s="14">
        <f>C73*(1+$B$6)+D74</f>
        <v>445.39844322153778</v>
      </c>
      <c r="D74" s="14">
        <f t="shared" si="1"/>
        <v>0</v>
      </c>
    </row>
    <row r="75" spans="1:5" ht="15" customHeight="1">
      <c r="A75" s="9">
        <v>2013</v>
      </c>
      <c r="B75" s="12">
        <f t="shared" si="0"/>
        <v>8.997048553075075</v>
      </c>
      <c r="C75" s="14">
        <f>C74*(1+$B$6)+D75</f>
        <v>454.30641208596853</v>
      </c>
      <c r="D75" s="14">
        <f t="shared" si="1"/>
        <v>0</v>
      </c>
    </row>
    <row r="76" spans="1:5" ht="15" customHeight="1">
      <c r="A76" s="9">
        <v>2014</v>
      </c>
      <c r="B76" s="12">
        <f t="shared" si="0"/>
        <v>9.1769895241365873</v>
      </c>
      <c r="C76" s="14">
        <f t="shared" si="2"/>
        <v>463.39254032768793</v>
      </c>
      <c r="D76" s="14">
        <f t="shared" si="1"/>
        <v>0</v>
      </c>
    </row>
    <row r="77" spans="1:5" ht="15" customHeight="1">
      <c r="A77" s="9">
        <v>2015</v>
      </c>
      <c r="B77" s="12">
        <f t="shared" ref="B77:B82" si="3">(C78-C76)/2</f>
        <v>9.3605293146192992</v>
      </c>
      <c r="C77" s="14">
        <f t="shared" si="2"/>
        <v>472.66039113424171</v>
      </c>
      <c r="D77" s="14">
        <f t="shared" ref="D77:D83" si="4">IF($B$7=A77,100,)</f>
        <v>0</v>
      </c>
      <c r="E77" s="9">
        <v>2015</v>
      </c>
    </row>
    <row r="78" spans="1:5" ht="15" customHeight="1">
      <c r="A78" s="9">
        <v>2016</v>
      </c>
      <c r="B78" s="12">
        <f t="shared" si="3"/>
        <v>9.5477399009116652</v>
      </c>
      <c r="C78" s="14">
        <f t="shared" ref="C78:C83" si="5">C77*(1+$B$6)+D78</f>
        <v>482.11359895692652</v>
      </c>
      <c r="D78" s="14">
        <f t="shared" si="4"/>
        <v>0</v>
      </c>
    </row>
    <row r="79" spans="1:5" ht="15" customHeight="1">
      <c r="A79" s="9">
        <v>2017</v>
      </c>
      <c r="B79" s="12">
        <f t="shared" si="3"/>
        <v>9.738694698929919</v>
      </c>
      <c r="C79" s="14">
        <f t="shared" si="5"/>
        <v>491.75587093606504</v>
      </c>
      <c r="D79" s="14">
        <f t="shared" si="4"/>
        <v>0</v>
      </c>
    </row>
    <row r="80" spans="1:5" ht="15" customHeight="1">
      <c r="A80" s="9">
        <v>2018</v>
      </c>
      <c r="B80" s="12">
        <f t="shared" si="3"/>
        <v>9.9334685929085254</v>
      </c>
      <c r="C80" s="14">
        <f t="shared" si="5"/>
        <v>501.59098835478636</v>
      </c>
      <c r="D80" s="14">
        <f t="shared" si="4"/>
        <v>0</v>
      </c>
    </row>
    <row r="81" spans="1:5" ht="15" customHeight="1">
      <c r="A81" s="9">
        <v>2019</v>
      </c>
      <c r="B81" s="12">
        <f t="shared" si="3"/>
        <v>10.132137964766713</v>
      </c>
      <c r="C81" s="14">
        <f t="shared" si="5"/>
        <v>511.62280812188209</v>
      </c>
      <c r="D81" s="14">
        <f t="shared" si="4"/>
        <v>0</v>
      </c>
    </row>
    <row r="82" spans="1:5" ht="15" customHeight="1">
      <c r="A82" s="9">
        <v>2020</v>
      </c>
      <c r="B82" s="12">
        <f t="shared" si="3"/>
        <v>10.334780724062028</v>
      </c>
      <c r="C82" s="14">
        <f t="shared" si="5"/>
        <v>521.85526428431979</v>
      </c>
      <c r="D82" s="14">
        <f t="shared" si="4"/>
        <v>0</v>
      </c>
      <c r="E82" s="9">
        <v>2020</v>
      </c>
    </row>
    <row r="83" spans="1:5" ht="15" customHeight="1" thickBot="1">
      <c r="A83" s="15"/>
      <c r="B83" s="15"/>
      <c r="C83" s="16">
        <f t="shared" si="5"/>
        <v>532.29236957000614</v>
      </c>
      <c r="D83" s="16">
        <f t="shared" si="4"/>
        <v>0</v>
      </c>
      <c r="E83" s="15"/>
    </row>
    <row r="84" spans="1:5" ht="15" customHeight="1" thickTop="1"/>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Contents</vt:lpstr>
      <vt:lpstr>Metadata</vt:lpstr>
      <vt:lpstr>2% per year</vt:lpstr>
      <vt:lpstr>5% per year</vt:lpstr>
      <vt:lpstr>2% and sudden increase</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2019-10-15T19:02:35Z</dcterms:modified>
</cp:coreProperties>
</file>